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БЮДЖЕТА'!$A$12:$E$211</definedName>
    <definedName name="_xlnm.Print_Titles" localSheetId="0">'БЕЗ УЧЕТА СЧЕТОВ БЮДЖЕТА'!$12:$12</definedName>
    <definedName name="_xlnm.Print_Area" localSheetId="0">'БЕЗ УЧЕТА СЧЕТОВ БЮДЖЕТА'!$A$1:$G$211</definedName>
  </definedNames>
  <calcPr fullCalcOnLoad="1"/>
</workbook>
</file>

<file path=xl/sharedStrings.xml><?xml version="1.0" encoding="utf-8"?>
<sst xmlns="http://schemas.openxmlformats.org/spreadsheetml/2006/main" count="425" uniqueCount="306">
  <si>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</si>
  <si>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</si>
  <si>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</si>
  <si>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</si>
  <si>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</si>
  <si>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</si>
  <si>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</si>
  <si>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</si>
  <si>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</si>
  <si>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</si>
  <si>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</si>
  <si>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</si>
  <si>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</si>
  <si>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</si>
  <si>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</si>
  <si>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</si>
  <si>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</si>
  <si>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</si>
  <si>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</si>
  <si>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</si>
  <si>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</si>
  <si>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</si>
  <si>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</si>
  <si>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</si>
  <si>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</si>
  <si>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</si>
  <si>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</si>
  <si>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</si>
  <si>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</si>
  <si>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</si>
  <si>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</si>
  <si>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</si>
  <si>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</si>
  <si>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</si>
  <si>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</si>
  <si>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</si>
  <si>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</si>
  <si>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</si>
  <si>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</si>
  <si>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</si>
  <si>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</si>
  <si>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</si>
  <si>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</si>
  <si>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</si>
  <si>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</si>
  <si>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</si>
  <si>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</si>
  <si>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</si>
  <si>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</si>
  <si>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</si>
  <si>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</si>
  <si>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</si>
  <si>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</si>
  <si>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</si>
  <si>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</si>
  <si>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</si>
  <si>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</si>
  <si>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</si>
  <si>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</si>
  <si>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</si>
  <si>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</si>
  <si>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</si>
  <si>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</si>
  <si>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</si>
  <si>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</si>
  <si>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</si>
  <si>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</si>
  <si>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</si>
  <si>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</si>
  <si>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</si>
  <si>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</si>
  <si>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</si>
  <si>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</si>
  <si>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</si>
  <si>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</si>
  <si>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</si>
  <si>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</si>
  <si>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</si>
  <si>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</si>
  <si>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</si>
  <si>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</si>
  <si>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</si>
  <si>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</si>
  <si>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</si>
  <si>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</si>
  <si>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</si>
  <si>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</si>
  <si>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</si>
  <si>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</si>
  <si>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</si>
  <si>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</si>
  <si>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</si>
  <si>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</si>
  <si>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</si>
  <si>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</si>
  <si>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</si>
  <si>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</si>
  <si>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</si>
  <si>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</si>
  <si>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</si>
  <si>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</si>
  <si>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</si>
  <si>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</si>
  <si>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</si>
  <si>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</si>
  <si>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</si>
  <si>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</si>
  <si>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</si>
  <si>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</si>
  <si>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</si>
  <si>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</si>
  <si>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</si>
  <si>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</si>
  <si>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</si>
  <si>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</si>
  <si>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</si>
  <si>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</si>
  <si>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</si>
  <si>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</si>
  <si>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</si>
  <si>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</si>
  <si>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</si>
  <si>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</si>
  <si>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</si>
  <si>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</si>
  <si>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</si>
  <si>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</si>
  <si>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</si>
  <si>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</si>
  <si>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</si>
  <si>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</si>
  <si>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</si>
  <si>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</si>
  <si>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</si>
  <si>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</si>
  <si>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</si>
  <si>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</si>
  <si>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</si>
  <si>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</si>
  <si>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</si>
  <si>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</si>
  <si>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</si>
  <si>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</si>
  <si>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</si>
  <si>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</si>
  <si>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</si>
  <si>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</si>
  <si>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</si>
  <si>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</si>
  <si>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</si>
  <si>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</si>
  <si>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</si>
  <si>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</si>
  <si>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</si>
  <si>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</si>
  <si>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</si>
  <si>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</si>
  <si>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</si>
  <si>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</si>
  <si>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</si>
  <si>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</si>
  <si>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</si>
  <si>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</si>
  <si>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</si>
  <si>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</si>
  <si>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</si>
  <si>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</si>
  <si>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</si>
  <si>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</si>
  <si>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</si>
  <si>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</si>
  <si>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</si>
  <si>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</si>
  <si>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</si>
  <si>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</si>
  <si>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</si>
  <si>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</si>
  <si>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</si>
  <si>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</si>
  <si>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</si>
  <si>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</si>
  <si>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</si>
  <si>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</si>
  <si>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</si>
  <si>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</si>
  <si>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</si>
  <si>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</si>
  <si>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</si>
  <si>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</si>
  <si>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</si>
  <si>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</si>
  <si>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</si>
  <si>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</si>
  <si>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</si>
  <si>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</si>
  <si>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</si>
  <si>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</si>
  <si>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</si>
  <si>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</si>
  <si>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</si>
  <si>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</si>
  <si>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</si>
  <si>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</si>
  <si>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</si>
  <si>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</si>
  <si>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</si>
  <si>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</si>
  <si>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</si>
  <si>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</si>
  <si>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</si>
  <si>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</si>
  <si>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</si>
  <si>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</si>
  <si>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</si>
  <si>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</si>
  <si>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</si>
  <si>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</si>
  <si>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</si>
  <si>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</si>
  <si>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</si>
  <si>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</si>
  <si>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</si>
  <si>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</si>
  <si>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</si>
  <si>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</si>
  <si>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</si>
  <si>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</si>
  <si>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</si>
  <si>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</si>
  <si>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</si>
  <si>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</si>
  <si>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</si>
  <si>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</si>
  <si>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</si>
  <si>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</si>
  <si>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</si>
  <si>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</si>
  <si>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</si>
  <si>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</si>
  <si>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</si>
  <si>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</si>
  <si>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</si>
  <si>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</si>
  <si>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</si>
  <si>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</si>
  <si>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</si>
  <si>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</si>
  <si>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</si>
  <si>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</si>
  <si>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</si>
  <si>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</si>
  <si>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 xml:space="preserve">Приложение 11 к решению </t>
  </si>
  <si>
    <t>районного бюджета на 2022 год и плановый период 2023 и 2024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</si>
  <si>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</si>
  <si>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</si>
  <si>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</si>
  <si>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</si>
  <si>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</si>
  <si>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</si>
  <si>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</si>
  <si>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</si>
  <si>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</si>
  <si>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</si>
  <si>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</si>
  <si>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</si>
  <si>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</si>
  <si>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</si>
  <si>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</si>
  <si>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</si>
  <si>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</si>
  <si>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</si>
  <si>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</si>
  <si>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</si>
  <si>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</si>
  <si>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</si>
  <si>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</si>
  <si>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</si>
  <si>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</si>
  <si>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</si>
  <si>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</si>
  <si>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</si>
  <si>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</si>
  <si>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</si>
  <si>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</si>
  <si>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</si>
  <si>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</si>
  <si>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</si>
  <si>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</si>
  <si>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</si>
  <si>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</si>
  <si>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21000L7500</t>
  </si>
  <si>
    <t>Реализация мероприятий по модернизации школьных систем образования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</si>
  <si>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</si>
  <si>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</si>
  <si>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>9999910710</t>
  </si>
  <si>
    <t>Дошкольное образование</t>
  </si>
  <si>
    <t>Расходы на погашение кредиторской задолженности прошлых лет</t>
  </si>
  <si>
    <t>9999919110</t>
  </si>
  <si>
    <t>Общее образование</t>
  </si>
  <si>
    <t>Дополнительное образование</t>
  </si>
  <si>
    <t xml:space="preserve">Приложение 5 к решению </t>
  </si>
  <si>
    <t>№ 156 от 09.12.2021г</t>
  </si>
  <si>
    <t>03100L7500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</si>
  <si>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</si>
  <si>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</si>
  <si>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№ 220 от 23.06.2022г.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</si>
</sst>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0" fontId="11" fillId="39" borderId="11" xfId="0" applyNumberFormat="1" applyFont="1" applyFill="1" applyBorder="1" applyAlignment="1">
      <alignment horizontal="center" vertical="center" wrapText="1"/>
    </xf>
    <xf numFmtId="180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83" fontId="0" fillId="0" borderId="0" xfId="64" applyNumberFormat="1" applyFont="1" applyAlignment="1" applyProtection="1">
      <alignment shrinkToFi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showGridLines="0" tabSelected="1" view="pageBreakPreview" zoomScale="112" zoomScaleSheetLayoutView="112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5:7" ht="15.75">
      <c r="E1" s="103" t="s">
        <v>300</v>
      </c>
      <c r="F1" s="103"/>
      <c r="G1" s="103"/>
    </row>
    <row r="2" spans="5:7" ht="15.75">
      <c r="E2" s="104" t="s">
        <v>56</v>
      </c>
      <c r="F2" s="104"/>
      <c r="G2" s="104"/>
    </row>
    <row r="3" spans="5:7" ht="15.75">
      <c r="E3" s="105" t="s">
        <v>305</v>
      </c>
      <c r="F3" s="105"/>
      <c r="G3" s="105"/>
    </row>
    <row r="5" spans="2:7" ht="15.75">
      <c r="B5" s="90"/>
      <c r="C5" s="90"/>
      <c r="D5" s="90"/>
      <c r="E5" s="103" t="s">
        <v>251</v>
      </c>
      <c r="F5" s="103"/>
      <c r="G5" s="103"/>
    </row>
    <row r="6" spans="2:7" ht="15" customHeight="1">
      <c r="B6" s="91"/>
      <c r="C6" s="91"/>
      <c r="D6" s="91"/>
      <c r="E6" s="104" t="s">
        <v>56</v>
      </c>
      <c r="F6" s="104"/>
      <c r="G6" s="104"/>
    </row>
    <row r="7" spans="2:7" ht="15.75">
      <c r="B7" s="92"/>
      <c r="C7" s="93"/>
      <c r="D7" s="93"/>
      <c r="E7" s="105" t="s">
        <v>301</v>
      </c>
      <c r="F7" s="105"/>
      <c r="G7" s="105"/>
    </row>
    <row r="8" ht="12.75">
      <c r="B8" s="2"/>
    </row>
    <row r="9" spans="1:7" ht="30.75" customHeight="1">
      <c r="A9" s="107" t="s">
        <v>19</v>
      </c>
      <c r="B9" s="107"/>
      <c r="C9" s="107"/>
      <c r="D9" s="107"/>
      <c r="E9" s="107"/>
      <c r="F9" s="107"/>
      <c r="G9" s="107"/>
    </row>
    <row r="10" spans="1:7" ht="57" customHeight="1">
      <c r="A10" s="106" t="s">
        <v>252</v>
      </c>
      <c r="B10" s="106"/>
      <c r="C10" s="106"/>
      <c r="D10" s="106"/>
      <c r="E10" s="106"/>
      <c r="F10" s="106"/>
      <c r="G10" s="106"/>
    </row>
    <row r="11" spans="1:5" ht="15.75">
      <c r="A11" s="19"/>
      <c r="B11" s="19"/>
      <c r="C11" s="19"/>
      <c r="D11" s="19"/>
      <c r="E11" s="19"/>
    </row>
    <row r="12" spans="1:7" ht="15">
      <c r="A12" s="4" t="s">
        <v>0</v>
      </c>
      <c r="B12" s="4" t="s">
        <v>14</v>
      </c>
      <c r="C12" s="4" t="s">
        <v>1</v>
      </c>
      <c r="D12" s="4" t="s">
        <v>199</v>
      </c>
      <c r="E12" s="4" t="s">
        <v>235</v>
      </c>
      <c r="F12" s="4" t="s">
        <v>234</v>
      </c>
      <c r="G12" s="4" t="s">
        <v>277</v>
      </c>
    </row>
    <row r="13" spans="1:7" ht="25.5" customHeight="1">
      <c r="A13" s="34" t="s">
        <v>55</v>
      </c>
      <c r="B13" s="35" t="s">
        <v>2</v>
      </c>
      <c r="C13" s="36"/>
      <c r="D13" s="35" t="s">
        <v>80</v>
      </c>
      <c r="E13" s="71">
        <f>E17+E23+E57+E66+E70+E79+E85+E88+E96+E102+E115+E14+E60+E54+E118+E137+E140+E143+E146+E73+E91+E124+E127+E76</f>
        <v>1049607.1436</v>
      </c>
      <c r="F13" s="78">
        <f>F17+F23+F57+F66+F70+F79+F85+F88+F96+F102+F115+F14+F60+F54+F118+F137+F140+F143+F146+F73+F91+F124+F127+F76</f>
        <v>902281.3704099999</v>
      </c>
      <c r="G13" s="78">
        <f>G17+G23+G57+G66+G70+G79+G85+G88+G96+G102+G115+G14+G60+G54+G118+G137+G140+G143+G146+G73+G91+G124+G127+G76</f>
        <v>903599.6970799998</v>
      </c>
    </row>
    <row r="14" spans="1:7" ht="33.75" customHeight="1">
      <c r="A14" s="43" t="s">
        <v>165</v>
      </c>
      <c r="B14" s="44" t="s">
        <v>62</v>
      </c>
      <c r="C14" s="45"/>
      <c r="D14" s="44" t="s">
        <v>81</v>
      </c>
      <c r="E14" s="46">
        <f aca="true" t="shared" si="0" ref="E14:G15">E15</f>
        <v>2328.6564</v>
      </c>
      <c r="F14" s="46">
        <f t="shared" si="0"/>
        <v>1695.93072</v>
      </c>
      <c r="G14" s="46">
        <f t="shared" si="0"/>
        <v>1799.50585</v>
      </c>
    </row>
    <row r="15" spans="1:7" ht="18" customHeight="1">
      <c r="A15" s="63" t="s">
        <v>15</v>
      </c>
      <c r="B15" s="47" t="s">
        <v>62</v>
      </c>
      <c r="C15" s="48"/>
      <c r="D15" s="47" t="s">
        <v>81</v>
      </c>
      <c r="E15" s="49">
        <f t="shared" si="0"/>
        <v>2328.6564</v>
      </c>
      <c r="F15" s="49">
        <f t="shared" si="0"/>
        <v>1695.93072</v>
      </c>
      <c r="G15" s="49">
        <f t="shared" si="0"/>
        <v>1799.50585</v>
      </c>
    </row>
    <row r="16" spans="1:7" ht="32.25" customHeight="1">
      <c r="A16" s="26" t="s">
        <v>126</v>
      </c>
      <c r="B16" s="50" t="s">
        <v>62</v>
      </c>
      <c r="C16" s="51"/>
      <c r="D16" s="50" t="s">
        <v>125</v>
      </c>
      <c r="E16" s="81">
        <v>2328.6564</v>
      </c>
      <c r="F16" s="81">
        <v>1695.93072</v>
      </c>
      <c r="G16" s="81">
        <v>1799.50585</v>
      </c>
    </row>
    <row r="17" spans="1:7" ht="31.5">
      <c r="A17" s="12" t="s">
        <v>127</v>
      </c>
      <c r="B17" s="14">
        <v>951</v>
      </c>
      <c r="C17" s="9"/>
      <c r="D17" s="9" t="s">
        <v>83</v>
      </c>
      <c r="E17" s="53">
        <f>E18</f>
        <v>22454.7</v>
      </c>
      <c r="F17" s="53">
        <f>F18</f>
        <v>25256.716360000002</v>
      </c>
      <c r="G17" s="53">
        <f>G18</f>
        <v>22454.72</v>
      </c>
    </row>
    <row r="18" spans="1:7" ht="14.25">
      <c r="A18" s="63" t="s">
        <v>15</v>
      </c>
      <c r="B18" s="64">
        <v>951</v>
      </c>
      <c r="C18" s="65"/>
      <c r="D18" s="64" t="s">
        <v>83</v>
      </c>
      <c r="E18" s="66">
        <f>E19+E20+E21+E22</f>
        <v>22454.7</v>
      </c>
      <c r="F18" s="66">
        <f>F19+F20+F21+F22</f>
        <v>25256.716360000002</v>
      </c>
      <c r="G18" s="66">
        <f>G19+G20+G21+G22</f>
        <v>22454.72</v>
      </c>
    </row>
    <row r="19" spans="1:8" ht="31.5">
      <c r="A19" s="26" t="s">
        <v>32</v>
      </c>
      <c r="B19" s="22">
        <v>951</v>
      </c>
      <c r="C19" s="24"/>
      <c r="D19" s="23" t="s">
        <v>82</v>
      </c>
      <c r="E19" s="95">
        <v>21844.7</v>
      </c>
      <c r="F19" s="95">
        <v>21844.7</v>
      </c>
      <c r="G19" s="95">
        <v>21844.72</v>
      </c>
      <c r="H19" s="94"/>
    </row>
    <row r="20" spans="1:7" ht="18.75">
      <c r="A20" s="26" t="s">
        <v>78</v>
      </c>
      <c r="B20" s="22">
        <v>951</v>
      </c>
      <c r="C20" s="24"/>
      <c r="D20" s="23" t="s">
        <v>166</v>
      </c>
      <c r="E20" s="52">
        <v>0</v>
      </c>
      <c r="F20" s="52">
        <v>0</v>
      </c>
      <c r="G20" s="52">
        <v>0</v>
      </c>
    </row>
    <row r="21" spans="1:7" ht="47.25">
      <c r="A21" s="26" t="s">
        <v>237</v>
      </c>
      <c r="B21" s="22">
        <v>951</v>
      </c>
      <c r="C21" s="24"/>
      <c r="D21" s="23" t="s">
        <v>236</v>
      </c>
      <c r="E21" s="52">
        <v>0</v>
      </c>
      <c r="F21" s="52">
        <v>2802.01636</v>
      </c>
      <c r="G21" s="52">
        <v>0</v>
      </c>
    </row>
    <row r="22" spans="1:7" ht="47.25">
      <c r="A22" s="26" t="s">
        <v>142</v>
      </c>
      <c r="B22" s="22">
        <v>951</v>
      </c>
      <c r="C22" s="24"/>
      <c r="D22" s="23" t="s">
        <v>253</v>
      </c>
      <c r="E22" s="52">
        <v>610</v>
      </c>
      <c r="F22" s="52">
        <v>610</v>
      </c>
      <c r="G22" s="52">
        <v>610</v>
      </c>
    </row>
    <row r="23" spans="1:7" ht="15.75">
      <c r="A23" s="12" t="s">
        <v>128</v>
      </c>
      <c r="B23" s="14">
        <v>953</v>
      </c>
      <c r="C23" s="9"/>
      <c r="D23" s="9" t="s">
        <v>86</v>
      </c>
      <c r="E23" s="75">
        <f>E24+E51</f>
        <v>791842.0321400001</v>
      </c>
      <c r="F23" s="75">
        <f>F24+F51</f>
        <v>779128.8315</v>
      </c>
      <c r="G23" s="75">
        <f>G24+G51</f>
        <v>784448.2324999999</v>
      </c>
    </row>
    <row r="24" spans="1:7" ht="25.5">
      <c r="A24" s="63" t="s">
        <v>17</v>
      </c>
      <c r="B24" s="64" t="s">
        <v>16</v>
      </c>
      <c r="C24" s="65"/>
      <c r="D24" s="64" t="s">
        <v>80</v>
      </c>
      <c r="E24" s="66">
        <f>E25+E30+E41+E48+E45</f>
        <v>790361.1321400001</v>
      </c>
      <c r="F24" s="66">
        <f>F25+F30+F41+F48+F45</f>
        <v>776775.9315</v>
      </c>
      <c r="G24" s="66">
        <f>G25+G30+G41+G48+G45</f>
        <v>781448.2324999999</v>
      </c>
    </row>
    <row r="25" spans="1:7" ht="19.5" customHeight="1">
      <c r="A25" s="30" t="s">
        <v>46</v>
      </c>
      <c r="B25" s="16">
        <v>953</v>
      </c>
      <c r="C25" s="6"/>
      <c r="D25" s="6" t="s">
        <v>84</v>
      </c>
      <c r="E25" s="72">
        <f>E26+E28+E27+E29</f>
        <v>174090.8222</v>
      </c>
      <c r="F25" s="72">
        <f>F26+F28+F27+F29</f>
        <v>178150.485</v>
      </c>
      <c r="G25" s="72">
        <f>G26+G28+G27+G29</f>
        <v>178607.323</v>
      </c>
    </row>
    <row r="26" spans="1:7" ht="31.5">
      <c r="A26" s="21" t="s">
        <v>32</v>
      </c>
      <c r="B26" s="22">
        <v>953</v>
      </c>
      <c r="C26" s="23"/>
      <c r="D26" s="23" t="s">
        <v>85</v>
      </c>
      <c r="E26" s="52">
        <v>67047</v>
      </c>
      <c r="F26" s="52">
        <v>67047</v>
      </c>
      <c r="G26" s="52">
        <v>67047</v>
      </c>
    </row>
    <row r="27" spans="1:7" ht="31.5">
      <c r="A27" s="26" t="s">
        <v>59</v>
      </c>
      <c r="B27" s="22">
        <v>953</v>
      </c>
      <c r="C27" s="23"/>
      <c r="D27" s="23" t="s">
        <v>87</v>
      </c>
      <c r="E27" s="52">
        <v>7621.3752</v>
      </c>
      <c r="F27" s="52">
        <v>6000</v>
      </c>
      <c r="G27" s="52">
        <v>500</v>
      </c>
    </row>
    <row r="28" spans="1:7" ht="51" customHeight="1">
      <c r="A28" s="26" t="s">
        <v>47</v>
      </c>
      <c r="B28" s="22">
        <v>953</v>
      </c>
      <c r="C28" s="23"/>
      <c r="D28" s="23" t="s">
        <v>88</v>
      </c>
      <c r="E28" s="52">
        <v>98572.447</v>
      </c>
      <c r="F28" s="52">
        <v>104253.485</v>
      </c>
      <c r="G28" s="52">
        <v>110210.323</v>
      </c>
    </row>
    <row r="29" spans="1:7" ht="51" customHeight="1">
      <c r="A29" s="32" t="s">
        <v>142</v>
      </c>
      <c r="B29" s="33">
        <v>953</v>
      </c>
      <c r="C29" s="23"/>
      <c r="D29" s="23" t="s">
        <v>254</v>
      </c>
      <c r="E29" s="52">
        <v>850</v>
      </c>
      <c r="F29" s="52">
        <v>850</v>
      </c>
      <c r="G29" s="52">
        <v>850</v>
      </c>
    </row>
    <row r="30" spans="1:7" ht="23.25" customHeight="1">
      <c r="A30" s="31" t="s">
        <v>48</v>
      </c>
      <c r="B30" s="29">
        <v>953</v>
      </c>
      <c r="C30" s="6"/>
      <c r="D30" s="6" t="s">
        <v>89</v>
      </c>
      <c r="E30" s="72">
        <f>SUM(E31:E40)</f>
        <v>550840.5226</v>
      </c>
      <c r="F30" s="72">
        <f>SUM(F31:F40)</f>
        <v>532975.521</v>
      </c>
      <c r="G30" s="72">
        <f>SUM(G31:G40)</f>
        <v>537190.9839999999</v>
      </c>
    </row>
    <row r="31" spans="1:7" ht="31.5">
      <c r="A31" s="21" t="s">
        <v>32</v>
      </c>
      <c r="B31" s="22">
        <v>953</v>
      </c>
      <c r="C31" s="23"/>
      <c r="D31" s="23" t="s">
        <v>90</v>
      </c>
      <c r="E31" s="52">
        <v>130263</v>
      </c>
      <c r="F31" s="52">
        <v>130263</v>
      </c>
      <c r="G31" s="52">
        <v>130263</v>
      </c>
    </row>
    <row r="32" spans="1:7" ht="31.5">
      <c r="A32" s="26" t="s">
        <v>66</v>
      </c>
      <c r="B32" s="22">
        <v>953</v>
      </c>
      <c r="C32" s="23"/>
      <c r="D32" s="23" t="s">
        <v>91</v>
      </c>
      <c r="E32" s="88">
        <v>18531.75301</v>
      </c>
      <c r="F32" s="88">
        <v>16500</v>
      </c>
      <c r="G32" s="88">
        <v>1000</v>
      </c>
    </row>
    <row r="33" spans="1:7" ht="47.25">
      <c r="A33" s="26" t="s">
        <v>218</v>
      </c>
      <c r="B33" s="22">
        <v>953</v>
      </c>
      <c r="C33" s="23"/>
      <c r="D33" s="23" t="s">
        <v>219</v>
      </c>
      <c r="E33" s="95">
        <v>26910</v>
      </c>
      <c r="F33" s="95">
        <v>26910</v>
      </c>
      <c r="G33" s="95">
        <v>26910</v>
      </c>
    </row>
    <row r="34" spans="1:7" ht="31.5">
      <c r="A34" s="26" t="s">
        <v>282</v>
      </c>
      <c r="B34" s="22">
        <v>953</v>
      </c>
      <c r="C34" s="23"/>
      <c r="D34" s="23" t="s">
        <v>284</v>
      </c>
      <c r="E34" s="95">
        <v>2697.97859</v>
      </c>
      <c r="F34" s="95"/>
      <c r="G34" s="95"/>
    </row>
    <row r="35" spans="1:7" ht="31.5">
      <c r="A35" s="26" t="s">
        <v>283</v>
      </c>
      <c r="B35" s="22">
        <v>953</v>
      </c>
      <c r="C35" s="23"/>
      <c r="D35" s="23" t="s">
        <v>285</v>
      </c>
      <c r="E35" s="95">
        <v>30</v>
      </c>
      <c r="F35" s="95"/>
      <c r="G35" s="95"/>
    </row>
    <row r="36" spans="1:7" ht="48" customHeight="1">
      <c r="A36" s="32" t="s">
        <v>49</v>
      </c>
      <c r="B36" s="33">
        <v>953</v>
      </c>
      <c r="C36" s="23"/>
      <c r="D36" s="23" t="s">
        <v>92</v>
      </c>
      <c r="E36" s="88">
        <v>312864.491</v>
      </c>
      <c r="F36" s="88">
        <v>331652.121</v>
      </c>
      <c r="G36" s="88">
        <v>351367.584</v>
      </c>
    </row>
    <row r="37" spans="1:7" ht="48" customHeight="1">
      <c r="A37" s="32" t="s">
        <v>258</v>
      </c>
      <c r="B37" s="33">
        <v>953</v>
      </c>
      <c r="C37" s="23"/>
      <c r="D37" s="23" t="s">
        <v>257</v>
      </c>
      <c r="E37" s="88">
        <v>7304.9</v>
      </c>
      <c r="F37" s="88">
        <v>7412</v>
      </c>
      <c r="G37" s="88">
        <v>7412</v>
      </c>
    </row>
    <row r="38" spans="1:7" ht="48" customHeight="1">
      <c r="A38" s="32" t="s">
        <v>142</v>
      </c>
      <c r="B38" s="33">
        <v>953</v>
      </c>
      <c r="C38" s="23"/>
      <c r="D38" s="23" t="s">
        <v>255</v>
      </c>
      <c r="E38" s="52">
        <v>1960</v>
      </c>
      <c r="F38" s="52">
        <v>1960</v>
      </c>
      <c r="G38" s="52">
        <v>1960</v>
      </c>
    </row>
    <row r="39" spans="1:7" ht="38.25" customHeight="1">
      <c r="A39" s="21" t="s">
        <v>291</v>
      </c>
      <c r="B39" s="33">
        <v>953</v>
      </c>
      <c r="C39" s="23"/>
      <c r="D39" s="62" t="s">
        <v>302</v>
      </c>
      <c r="E39" s="52">
        <v>32000</v>
      </c>
      <c r="F39" s="52">
        <v>0</v>
      </c>
      <c r="G39" s="52">
        <v>0</v>
      </c>
    </row>
    <row r="40" spans="1:7" ht="42" customHeight="1">
      <c r="A40" s="26" t="s">
        <v>216</v>
      </c>
      <c r="B40" s="22">
        <v>953</v>
      </c>
      <c r="C40" s="23"/>
      <c r="D40" s="23" t="s">
        <v>217</v>
      </c>
      <c r="E40" s="95">
        <v>18278.4</v>
      </c>
      <c r="F40" s="95">
        <v>18278.4</v>
      </c>
      <c r="G40" s="95">
        <v>18278.4</v>
      </c>
    </row>
    <row r="41" spans="1:7" ht="31.5">
      <c r="A41" s="30" t="s">
        <v>50</v>
      </c>
      <c r="B41" s="29">
        <v>953</v>
      </c>
      <c r="C41" s="6"/>
      <c r="D41" s="6" t="s">
        <v>93</v>
      </c>
      <c r="E41" s="55">
        <f>E42+E43+E44</f>
        <v>36378</v>
      </c>
      <c r="F41" s="55">
        <f>F42+F43+F44</f>
        <v>36878</v>
      </c>
      <c r="G41" s="55">
        <f>G42+G43+G44</f>
        <v>36878</v>
      </c>
    </row>
    <row r="42" spans="1:7" ht="31.5">
      <c r="A42" s="21" t="s">
        <v>51</v>
      </c>
      <c r="B42" s="22">
        <v>953</v>
      </c>
      <c r="C42" s="23"/>
      <c r="D42" s="23" t="s">
        <v>94</v>
      </c>
      <c r="E42" s="52">
        <v>36298</v>
      </c>
      <c r="F42" s="52">
        <v>36298</v>
      </c>
      <c r="G42" s="52">
        <v>36298</v>
      </c>
    </row>
    <row r="43" spans="1:7" ht="20.25" customHeight="1">
      <c r="A43" s="26" t="s">
        <v>116</v>
      </c>
      <c r="B43" s="22">
        <v>953</v>
      </c>
      <c r="C43" s="23"/>
      <c r="D43" s="23" t="s">
        <v>117</v>
      </c>
      <c r="E43" s="52">
        <v>0</v>
      </c>
      <c r="F43" s="52">
        <v>500</v>
      </c>
      <c r="G43" s="52">
        <v>500</v>
      </c>
    </row>
    <row r="44" spans="1:7" ht="48" customHeight="1">
      <c r="A44" s="74" t="s">
        <v>142</v>
      </c>
      <c r="B44" s="22">
        <v>953</v>
      </c>
      <c r="C44" s="23"/>
      <c r="D44" s="23" t="s">
        <v>256</v>
      </c>
      <c r="E44" s="52">
        <v>80</v>
      </c>
      <c r="F44" s="52">
        <v>80</v>
      </c>
      <c r="G44" s="52">
        <v>80</v>
      </c>
    </row>
    <row r="45" spans="1:7" ht="33.75" customHeight="1">
      <c r="A45" s="73" t="s">
        <v>239</v>
      </c>
      <c r="B45" s="29">
        <v>953</v>
      </c>
      <c r="C45" s="6"/>
      <c r="D45" s="6" t="s">
        <v>157</v>
      </c>
      <c r="E45" s="55">
        <f>E46+E47</f>
        <v>4607.2227299999995</v>
      </c>
      <c r="F45" s="55">
        <f>F46+F47</f>
        <v>4520.871</v>
      </c>
      <c r="G45" s="55">
        <f>G46+G47</f>
        <v>4520.871</v>
      </c>
    </row>
    <row r="46" spans="1:7" ht="37.5" customHeight="1">
      <c r="A46" s="74" t="s">
        <v>52</v>
      </c>
      <c r="B46" s="22">
        <v>953</v>
      </c>
      <c r="C46" s="23"/>
      <c r="D46" s="23" t="s">
        <v>240</v>
      </c>
      <c r="E46" s="52">
        <v>1400.63823</v>
      </c>
      <c r="F46" s="52">
        <v>1350</v>
      </c>
      <c r="G46" s="52">
        <v>1350</v>
      </c>
    </row>
    <row r="47" spans="1:7" ht="50.25" customHeight="1">
      <c r="A47" s="74" t="s">
        <v>241</v>
      </c>
      <c r="B47" s="22">
        <v>953</v>
      </c>
      <c r="C47" s="23"/>
      <c r="D47" s="23" t="s">
        <v>238</v>
      </c>
      <c r="E47" s="52">
        <v>3206.5845</v>
      </c>
      <c r="F47" s="52">
        <v>3170.871</v>
      </c>
      <c r="G47" s="52">
        <v>3170.871</v>
      </c>
    </row>
    <row r="48" spans="1:7" ht="31.5">
      <c r="A48" s="30" t="s">
        <v>53</v>
      </c>
      <c r="B48" s="16">
        <v>953</v>
      </c>
      <c r="C48" s="6"/>
      <c r="D48" s="6" t="s">
        <v>95</v>
      </c>
      <c r="E48" s="55">
        <f>E49+E50</f>
        <v>24444.56461</v>
      </c>
      <c r="F48" s="55">
        <f>F49+F50</f>
        <v>24251.054500000002</v>
      </c>
      <c r="G48" s="55">
        <f>G49+G50</f>
        <v>24251.054500000002</v>
      </c>
    </row>
    <row r="49" spans="1:7" ht="31.5">
      <c r="A49" s="21" t="s">
        <v>24</v>
      </c>
      <c r="B49" s="22">
        <v>953</v>
      </c>
      <c r="C49" s="23"/>
      <c r="D49" s="23" t="s">
        <v>167</v>
      </c>
      <c r="E49" s="52">
        <v>24184.42361</v>
      </c>
      <c r="F49" s="52">
        <v>23955.2</v>
      </c>
      <c r="G49" s="52">
        <v>23955.2</v>
      </c>
    </row>
    <row r="50" spans="1:7" ht="15.75">
      <c r="A50" s="21" t="s">
        <v>67</v>
      </c>
      <c r="B50" s="22">
        <v>953</v>
      </c>
      <c r="C50" s="23"/>
      <c r="D50" s="23" t="s">
        <v>96</v>
      </c>
      <c r="E50" s="52">
        <v>260.141</v>
      </c>
      <c r="F50" s="52">
        <v>295.8545</v>
      </c>
      <c r="G50" s="52">
        <v>295.8545</v>
      </c>
    </row>
    <row r="51" spans="1:7" ht="15.75">
      <c r="A51" s="63" t="s">
        <v>15</v>
      </c>
      <c r="B51" s="40">
        <v>951</v>
      </c>
      <c r="C51" s="41"/>
      <c r="D51" s="41" t="s">
        <v>80</v>
      </c>
      <c r="E51" s="42">
        <f aca="true" t="shared" si="1" ref="E51:G52">E52</f>
        <v>1480.9</v>
      </c>
      <c r="F51" s="42">
        <f t="shared" si="1"/>
        <v>2352.9</v>
      </c>
      <c r="G51" s="42">
        <f t="shared" si="1"/>
        <v>3000</v>
      </c>
    </row>
    <row r="52" spans="1:7" ht="31.5">
      <c r="A52" s="30" t="s">
        <v>259</v>
      </c>
      <c r="B52" s="16">
        <v>951</v>
      </c>
      <c r="C52" s="6"/>
      <c r="D52" s="6" t="s">
        <v>260</v>
      </c>
      <c r="E52" s="55">
        <f>E53</f>
        <v>1480.9</v>
      </c>
      <c r="F52" s="55">
        <f t="shared" si="1"/>
        <v>2352.9</v>
      </c>
      <c r="G52" s="55">
        <f t="shared" si="1"/>
        <v>3000</v>
      </c>
    </row>
    <row r="53" spans="1:7" ht="21.75" customHeight="1">
      <c r="A53" s="21" t="s">
        <v>161</v>
      </c>
      <c r="B53" s="22">
        <v>951</v>
      </c>
      <c r="C53" s="23"/>
      <c r="D53" s="23" t="s">
        <v>261</v>
      </c>
      <c r="E53" s="95">
        <v>1480.9</v>
      </c>
      <c r="F53" s="95">
        <v>2352.9</v>
      </c>
      <c r="G53" s="95">
        <v>3000</v>
      </c>
    </row>
    <row r="54" spans="1:7" ht="31.5">
      <c r="A54" s="8" t="s">
        <v>129</v>
      </c>
      <c r="B54" s="14">
        <v>951</v>
      </c>
      <c r="C54" s="9"/>
      <c r="D54" s="9" t="s">
        <v>97</v>
      </c>
      <c r="E54" s="10">
        <f aca="true" t="shared" si="2" ref="E54:G55">E55</f>
        <v>200</v>
      </c>
      <c r="F54" s="10">
        <f t="shared" si="2"/>
        <v>200</v>
      </c>
      <c r="G54" s="10">
        <f t="shared" si="2"/>
        <v>200</v>
      </c>
    </row>
    <row r="55" spans="1:7" ht="15.75">
      <c r="A55" s="63" t="s">
        <v>15</v>
      </c>
      <c r="B55" s="40">
        <v>951</v>
      </c>
      <c r="C55" s="41"/>
      <c r="D55" s="41" t="s">
        <v>97</v>
      </c>
      <c r="E55" s="42">
        <f t="shared" si="2"/>
        <v>200</v>
      </c>
      <c r="F55" s="42">
        <f t="shared" si="2"/>
        <v>200</v>
      </c>
      <c r="G55" s="42">
        <f t="shared" si="2"/>
        <v>200</v>
      </c>
    </row>
    <row r="56" spans="1:7" ht="31.5">
      <c r="A56" s="26" t="s">
        <v>63</v>
      </c>
      <c r="B56" s="22">
        <v>951</v>
      </c>
      <c r="C56" s="23"/>
      <c r="D56" s="23" t="s">
        <v>168</v>
      </c>
      <c r="E56" s="52">
        <v>200</v>
      </c>
      <c r="F56" s="52">
        <v>200</v>
      </c>
      <c r="G56" s="52">
        <v>200</v>
      </c>
    </row>
    <row r="57" spans="1:7" ht="34.5" customHeight="1">
      <c r="A57" s="12" t="s">
        <v>152</v>
      </c>
      <c r="B57" s="14">
        <v>951</v>
      </c>
      <c r="C57" s="9"/>
      <c r="D57" s="9" t="s">
        <v>98</v>
      </c>
      <c r="E57" s="10">
        <f aca="true" t="shared" si="3" ref="E57:G58">E58</f>
        <v>100</v>
      </c>
      <c r="F57" s="10">
        <f t="shared" si="3"/>
        <v>100</v>
      </c>
      <c r="G57" s="10">
        <f t="shared" si="3"/>
        <v>100</v>
      </c>
    </row>
    <row r="58" spans="1:7" ht="14.25">
      <c r="A58" s="63" t="s">
        <v>15</v>
      </c>
      <c r="B58" s="64">
        <v>951</v>
      </c>
      <c r="C58" s="65"/>
      <c r="D58" s="64" t="s">
        <v>98</v>
      </c>
      <c r="E58" s="67">
        <f t="shared" si="3"/>
        <v>100</v>
      </c>
      <c r="F58" s="67">
        <f t="shared" si="3"/>
        <v>100</v>
      </c>
      <c r="G58" s="67">
        <f t="shared" si="3"/>
        <v>100</v>
      </c>
    </row>
    <row r="59" spans="1:7" ht="33" customHeight="1">
      <c r="A59" s="26" t="s">
        <v>40</v>
      </c>
      <c r="B59" s="22">
        <v>951</v>
      </c>
      <c r="C59" s="23"/>
      <c r="D59" s="23" t="s">
        <v>164</v>
      </c>
      <c r="E59" s="25">
        <v>100</v>
      </c>
      <c r="F59" s="25">
        <v>100</v>
      </c>
      <c r="G59" s="25">
        <v>100</v>
      </c>
    </row>
    <row r="60" spans="1:7" ht="33" customHeight="1">
      <c r="A60" s="28" t="s">
        <v>130</v>
      </c>
      <c r="B60" s="14" t="s">
        <v>2</v>
      </c>
      <c r="C60" s="9"/>
      <c r="D60" s="9" t="s">
        <v>99</v>
      </c>
      <c r="E60" s="10">
        <f>E61+E64</f>
        <v>90</v>
      </c>
      <c r="F60" s="10">
        <f>F61+F64</f>
        <v>90</v>
      </c>
      <c r="G60" s="10">
        <f>G61+G64</f>
        <v>90</v>
      </c>
    </row>
    <row r="61" spans="1:7" ht="18.75" customHeight="1">
      <c r="A61" s="63" t="s">
        <v>15</v>
      </c>
      <c r="B61" s="40">
        <v>951</v>
      </c>
      <c r="C61" s="41"/>
      <c r="D61" s="41" t="s">
        <v>99</v>
      </c>
      <c r="E61" s="42">
        <f>E62+E63</f>
        <v>31</v>
      </c>
      <c r="F61" s="42">
        <f>F62+F63</f>
        <v>31</v>
      </c>
      <c r="G61" s="42">
        <f>G62+G63</f>
        <v>31</v>
      </c>
    </row>
    <row r="62" spans="1:7" ht="33" customHeight="1">
      <c r="A62" s="21" t="s">
        <v>60</v>
      </c>
      <c r="B62" s="22">
        <v>951</v>
      </c>
      <c r="C62" s="23"/>
      <c r="D62" s="23" t="s">
        <v>169</v>
      </c>
      <c r="E62" s="25">
        <v>31</v>
      </c>
      <c r="F62" s="25">
        <v>31</v>
      </c>
      <c r="G62" s="25">
        <v>31</v>
      </c>
    </row>
    <row r="63" spans="1:7" ht="33" customHeight="1">
      <c r="A63" s="21" t="s">
        <v>61</v>
      </c>
      <c r="B63" s="22">
        <v>951</v>
      </c>
      <c r="C63" s="23"/>
      <c r="D63" s="23" t="s">
        <v>170</v>
      </c>
      <c r="E63" s="25">
        <v>0</v>
      </c>
      <c r="F63" s="25">
        <v>0</v>
      </c>
      <c r="G63" s="25">
        <v>0</v>
      </c>
    </row>
    <row r="64" spans="1:7" ht="33" customHeight="1">
      <c r="A64" s="63" t="s">
        <v>17</v>
      </c>
      <c r="B64" s="64" t="s">
        <v>16</v>
      </c>
      <c r="C64" s="65"/>
      <c r="D64" s="64" t="s">
        <v>80</v>
      </c>
      <c r="E64" s="66">
        <f>E65</f>
        <v>59</v>
      </c>
      <c r="F64" s="66">
        <f>F65</f>
        <v>59</v>
      </c>
      <c r="G64" s="66">
        <f>G65</f>
        <v>59</v>
      </c>
    </row>
    <row r="65" spans="1:7" ht="33" customHeight="1">
      <c r="A65" s="21" t="s">
        <v>212</v>
      </c>
      <c r="B65" s="22">
        <v>953</v>
      </c>
      <c r="C65" s="23"/>
      <c r="D65" s="23" t="s">
        <v>211</v>
      </c>
      <c r="E65" s="25">
        <v>59</v>
      </c>
      <c r="F65" s="25">
        <v>59</v>
      </c>
      <c r="G65" s="25">
        <v>59</v>
      </c>
    </row>
    <row r="66" spans="1:7" ht="36.75" customHeight="1">
      <c r="A66" s="43" t="s">
        <v>131</v>
      </c>
      <c r="B66" s="14">
        <v>951</v>
      </c>
      <c r="C66" s="9"/>
      <c r="D66" s="9" t="s">
        <v>100</v>
      </c>
      <c r="E66" s="10">
        <f>E67</f>
        <v>60</v>
      </c>
      <c r="F66" s="10">
        <f>F67</f>
        <v>60</v>
      </c>
      <c r="G66" s="10">
        <f>G67</f>
        <v>60</v>
      </c>
    </row>
    <row r="67" spans="1:7" ht="14.25">
      <c r="A67" s="63" t="s">
        <v>15</v>
      </c>
      <c r="B67" s="64">
        <v>951</v>
      </c>
      <c r="C67" s="65"/>
      <c r="D67" s="64" t="s">
        <v>100</v>
      </c>
      <c r="E67" s="67">
        <f>E69+E68</f>
        <v>60</v>
      </c>
      <c r="F67" s="67">
        <f>F69+F68</f>
        <v>60</v>
      </c>
      <c r="G67" s="67">
        <f>G69+G68</f>
        <v>60</v>
      </c>
    </row>
    <row r="68" spans="1:7" ht="31.5">
      <c r="A68" s="21" t="s">
        <v>262</v>
      </c>
      <c r="B68" s="22">
        <v>951</v>
      </c>
      <c r="C68" s="23"/>
      <c r="D68" s="23" t="s">
        <v>263</v>
      </c>
      <c r="E68" s="25">
        <v>10</v>
      </c>
      <c r="F68" s="25">
        <v>10</v>
      </c>
      <c r="G68" s="25">
        <v>10</v>
      </c>
    </row>
    <row r="69" spans="1:7" ht="31.5">
      <c r="A69" s="21" t="s">
        <v>28</v>
      </c>
      <c r="B69" s="22">
        <v>951</v>
      </c>
      <c r="C69" s="23"/>
      <c r="D69" s="23" t="s">
        <v>171</v>
      </c>
      <c r="E69" s="25">
        <v>50</v>
      </c>
      <c r="F69" s="25">
        <v>50</v>
      </c>
      <c r="G69" s="25">
        <v>50</v>
      </c>
    </row>
    <row r="70" spans="1:7" ht="35.25" customHeight="1">
      <c r="A70" s="43" t="s">
        <v>132</v>
      </c>
      <c r="B70" s="14">
        <v>951</v>
      </c>
      <c r="C70" s="9"/>
      <c r="D70" s="9" t="s">
        <v>101</v>
      </c>
      <c r="E70" s="53">
        <f aca="true" t="shared" si="4" ref="E70:G71">E71</f>
        <v>50</v>
      </c>
      <c r="F70" s="53">
        <f t="shared" si="4"/>
        <v>50</v>
      </c>
      <c r="G70" s="53">
        <f t="shared" si="4"/>
        <v>50</v>
      </c>
    </row>
    <row r="71" spans="1:7" ht="25.5">
      <c r="A71" s="63" t="s">
        <v>17</v>
      </c>
      <c r="B71" s="64" t="s">
        <v>16</v>
      </c>
      <c r="C71" s="65"/>
      <c r="D71" s="64" t="s">
        <v>101</v>
      </c>
      <c r="E71" s="66">
        <f t="shared" si="4"/>
        <v>50</v>
      </c>
      <c r="F71" s="66">
        <f t="shared" si="4"/>
        <v>50</v>
      </c>
      <c r="G71" s="66">
        <f t="shared" si="4"/>
        <v>50</v>
      </c>
    </row>
    <row r="72" spans="1:7" ht="49.5" customHeight="1">
      <c r="A72" s="21" t="s">
        <v>264</v>
      </c>
      <c r="B72" s="22">
        <v>951</v>
      </c>
      <c r="C72" s="23"/>
      <c r="D72" s="23" t="s">
        <v>265</v>
      </c>
      <c r="E72" s="52">
        <v>50</v>
      </c>
      <c r="F72" s="52">
        <v>50</v>
      </c>
      <c r="G72" s="52">
        <v>50</v>
      </c>
    </row>
    <row r="73" spans="1:7" ht="15.75">
      <c r="A73" s="43" t="s">
        <v>222</v>
      </c>
      <c r="B73" s="14">
        <v>951</v>
      </c>
      <c r="C73" s="9"/>
      <c r="D73" s="9" t="s">
        <v>209</v>
      </c>
      <c r="E73" s="53">
        <f aca="true" t="shared" si="5" ref="E73:G74">E74</f>
        <v>4800</v>
      </c>
      <c r="F73" s="53">
        <f t="shared" si="5"/>
        <v>3800</v>
      </c>
      <c r="G73" s="53">
        <f t="shared" si="5"/>
        <v>3800</v>
      </c>
    </row>
    <row r="74" spans="1:7" ht="14.25">
      <c r="A74" s="63" t="s">
        <v>15</v>
      </c>
      <c r="B74" s="64">
        <v>951</v>
      </c>
      <c r="C74" s="65"/>
      <c r="D74" s="64" t="s">
        <v>209</v>
      </c>
      <c r="E74" s="66">
        <f t="shared" si="5"/>
        <v>4800</v>
      </c>
      <c r="F74" s="66">
        <f t="shared" si="5"/>
        <v>3800</v>
      </c>
      <c r="G74" s="66">
        <f t="shared" si="5"/>
        <v>3800</v>
      </c>
    </row>
    <row r="75" spans="1:7" ht="32.25" customHeight="1">
      <c r="A75" s="61" t="s">
        <v>223</v>
      </c>
      <c r="B75" s="83">
        <v>951</v>
      </c>
      <c r="C75" s="84"/>
      <c r="D75" s="83" t="s">
        <v>210</v>
      </c>
      <c r="E75" s="85">
        <v>4800</v>
      </c>
      <c r="F75" s="85">
        <v>3800</v>
      </c>
      <c r="G75" s="85">
        <v>3800</v>
      </c>
    </row>
    <row r="76" spans="1:7" ht="32.25" customHeight="1">
      <c r="A76" s="43" t="s">
        <v>286</v>
      </c>
      <c r="B76" s="14">
        <v>951</v>
      </c>
      <c r="C76" s="9"/>
      <c r="D76" s="9" t="s">
        <v>287</v>
      </c>
      <c r="E76" s="53">
        <f aca="true" t="shared" si="6" ref="E76:G77">E77</f>
        <v>4466.50942</v>
      </c>
      <c r="F76" s="53">
        <f t="shared" si="6"/>
        <v>0</v>
      </c>
      <c r="G76" s="53">
        <f t="shared" si="6"/>
        <v>0</v>
      </c>
    </row>
    <row r="77" spans="1:7" ht="24.75" customHeight="1">
      <c r="A77" s="63" t="s">
        <v>15</v>
      </c>
      <c r="B77" s="64">
        <v>951</v>
      </c>
      <c r="C77" s="65"/>
      <c r="D77" s="64" t="s">
        <v>287</v>
      </c>
      <c r="E77" s="96">
        <f t="shared" si="6"/>
        <v>4466.50942</v>
      </c>
      <c r="F77" s="96">
        <f t="shared" si="6"/>
        <v>0</v>
      </c>
      <c r="G77" s="96">
        <f t="shared" si="6"/>
        <v>0</v>
      </c>
    </row>
    <row r="78" spans="1:7" ht="32.25" customHeight="1">
      <c r="A78" s="21" t="s">
        <v>288</v>
      </c>
      <c r="B78" s="22">
        <v>951</v>
      </c>
      <c r="C78" s="23"/>
      <c r="D78" s="23" t="s">
        <v>289</v>
      </c>
      <c r="E78" s="52">
        <v>4466.50942</v>
      </c>
      <c r="F78" s="52">
        <v>0</v>
      </c>
      <c r="G78" s="52">
        <v>0</v>
      </c>
    </row>
    <row r="79" spans="1:7" ht="66" customHeight="1">
      <c r="A79" s="43" t="s">
        <v>133</v>
      </c>
      <c r="B79" s="14">
        <v>951</v>
      </c>
      <c r="C79" s="11"/>
      <c r="D79" s="11" t="s">
        <v>102</v>
      </c>
      <c r="E79" s="82">
        <f>E80</f>
        <v>17816</v>
      </c>
      <c r="F79" s="82">
        <f>F80</f>
        <v>17200</v>
      </c>
      <c r="G79" s="82">
        <f>G80</f>
        <v>17200</v>
      </c>
    </row>
    <row r="80" spans="1:7" ht="14.25">
      <c r="A80" s="63" t="s">
        <v>15</v>
      </c>
      <c r="B80" s="64">
        <v>951</v>
      </c>
      <c r="C80" s="65"/>
      <c r="D80" s="64" t="s">
        <v>102</v>
      </c>
      <c r="E80" s="67">
        <f>E81+E82+E83+E84</f>
        <v>17816</v>
      </c>
      <c r="F80" s="67">
        <f>F81+F82+F83+F84</f>
        <v>17200</v>
      </c>
      <c r="G80" s="67">
        <f>G81+G82+G83+G84</f>
        <v>17200</v>
      </c>
    </row>
    <row r="81" spans="1:7" ht="49.5" customHeight="1">
      <c r="A81" s="21" t="s">
        <v>31</v>
      </c>
      <c r="B81" s="22">
        <v>951</v>
      </c>
      <c r="C81" s="23"/>
      <c r="D81" s="23">
        <v>1100011610</v>
      </c>
      <c r="E81" s="25">
        <v>1616</v>
      </c>
      <c r="F81" s="25">
        <v>1000</v>
      </c>
      <c r="G81" s="25">
        <v>1000</v>
      </c>
    </row>
    <row r="82" spans="1:7" ht="49.5" customHeight="1">
      <c r="A82" s="21" t="s">
        <v>163</v>
      </c>
      <c r="B82" s="22">
        <v>951</v>
      </c>
      <c r="C82" s="23"/>
      <c r="D82" s="23">
        <v>1100011620</v>
      </c>
      <c r="E82" s="52">
        <v>950.04</v>
      </c>
      <c r="F82" s="52">
        <v>950.04</v>
      </c>
      <c r="G82" s="52">
        <v>950.04</v>
      </c>
    </row>
    <row r="83" spans="1:7" ht="49.5" customHeight="1">
      <c r="A83" s="21" t="s">
        <v>77</v>
      </c>
      <c r="B83" s="22">
        <v>951</v>
      </c>
      <c r="C83" s="23"/>
      <c r="D83" s="23" t="s">
        <v>172</v>
      </c>
      <c r="E83" s="25">
        <v>15249.96</v>
      </c>
      <c r="F83" s="25">
        <v>15249.96</v>
      </c>
      <c r="G83" s="25">
        <v>15249.96</v>
      </c>
    </row>
    <row r="84" spans="1:7" ht="49.5" customHeight="1">
      <c r="A84" s="21" t="s">
        <v>214</v>
      </c>
      <c r="B84" s="22">
        <v>951</v>
      </c>
      <c r="C84" s="23"/>
      <c r="D84" s="23" t="s">
        <v>213</v>
      </c>
      <c r="E84" s="52">
        <v>0</v>
      </c>
      <c r="F84" s="52">
        <v>0</v>
      </c>
      <c r="G84" s="52">
        <v>0</v>
      </c>
    </row>
    <row r="85" spans="1:7" ht="31.5">
      <c r="A85" s="43" t="s">
        <v>134</v>
      </c>
      <c r="B85" s="14">
        <v>951</v>
      </c>
      <c r="C85" s="9"/>
      <c r="D85" s="9" t="s">
        <v>103</v>
      </c>
      <c r="E85" s="10">
        <f aca="true" t="shared" si="7" ref="E85:G86">E86</f>
        <v>80</v>
      </c>
      <c r="F85" s="10">
        <f t="shared" si="7"/>
        <v>80</v>
      </c>
      <c r="G85" s="10">
        <f t="shared" si="7"/>
        <v>80</v>
      </c>
    </row>
    <row r="86" spans="1:7" ht="14.25">
      <c r="A86" s="63" t="s">
        <v>15</v>
      </c>
      <c r="B86" s="64">
        <v>951</v>
      </c>
      <c r="C86" s="65"/>
      <c r="D86" s="64" t="s">
        <v>103</v>
      </c>
      <c r="E86" s="67">
        <f t="shared" si="7"/>
        <v>80</v>
      </c>
      <c r="F86" s="67">
        <f t="shared" si="7"/>
        <v>80</v>
      </c>
      <c r="G86" s="67">
        <f t="shared" si="7"/>
        <v>80</v>
      </c>
    </row>
    <row r="87" spans="1:7" ht="33.75" customHeight="1">
      <c r="A87" s="26" t="s">
        <v>37</v>
      </c>
      <c r="B87" s="22">
        <v>951</v>
      </c>
      <c r="C87" s="23"/>
      <c r="D87" s="23">
        <v>1200011610</v>
      </c>
      <c r="E87" s="25">
        <v>80</v>
      </c>
      <c r="F87" s="25">
        <v>80</v>
      </c>
      <c r="G87" s="25">
        <v>80</v>
      </c>
    </row>
    <row r="88" spans="1:7" ht="15.75">
      <c r="A88" s="43" t="s">
        <v>151</v>
      </c>
      <c r="B88" s="14">
        <v>951</v>
      </c>
      <c r="C88" s="9"/>
      <c r="D88" s="9" t="s">
        <v>104</v>
      </c>
      <c r="E88" s="10">
        <f aca="true" t="shared" si="8" ref="E88:G89">E89</f>
        <v>50</v>
      </c>
      <c r="F88" s="10">
        <f t="shared" si="8"/>
        <v>50</v>
      </c>
      <c r="G88" s="10">
        <f t="shared" si="8"/>
        <v>50</v>
      </c>
    </row>
    <row r="89" spans="1:7" ht="14.25">
      <c r="A89" s="63" t="s">
        <v>15</v>
      </c>
      <c r="B89" s="64">
        <v>951</v>
      </c>
      <c r="C89" s="65"/>
      <c r="D89" s="64" t="s">
        <v>104</v>
      </c>
      <c r="E89" s="67">
        <f t="shared" si="8"/>
        <v>50</v>
      </c>
      <c r="F89" s="67">
        <f t="shared" si="8"/>
        <v>50</v>
      </c>
      <c r="G89" s="67">
        <f t="shared" si="8"/>
        <v>50</v>
      </c>
    </row>
    <row r="90" spans="1:7" ht="31.5">
      <c r="A90" s="26" t="s">
        <v>38</v>
      </c>
      <c r="B90" s="22">
        <v>951</v>
      </c>
      <c r="C90" s="23"/>
      <c r="D90" s="23">
        <v>1300011610</v>
      </c>
      <c r="E90" s="25">
        <v>50</v>
      </c>
      <c r="F90" s="25">
        <v>50</v>
      </c>
      <c r="G90" s="25">
        <v>50</v>
      </c>
    </row>
    <row r="91" spans="1:7" ht="15.75">
      <c r="A91" s="28" t="s">
        <v>225</v>
      </c>
      <c r="B91" s="15">
        <v>951</v>
      </c>
      <c r="C91" s="9"/>
      <c r="D91" s="9" t="s">
        <v>224</v>
      </c>
      <c r="E91" s="10">
        <f>E92+E94</f>
        <v>815</v>
      </c>
      <c r="F91" s="10">
        <f>F92+F94</f>
        <v>685</v>
      </c>
      <c r="G91" s="10">
        <f>G92+G94</f>
        <v>685</v>
      </c>
    </row>
    <row r="92" spans="1:7" ht="14.25">
      <c r="A92" s="63" t="s">
        <v>15</v>
      </c>
      <c r="B92" s="64">
        <v>951</v>
      </c>
      <c r="C92" s="65"/>
      <c r="D92" s="64" t="s">
        <v>224</v>
      </c>
      <c r="E92" s="67">
        <f>E93</f>
        <v>795</v>
      </c>
      <c r="F92" s="67">
        <f>F93</f>
        <v>665</v>
      </c>
      <c r="G92" s="67">
        <f>G93</f>
        <v>665</v>
      </c>
    </row>
    <row r="93" spans="1:7" ht="31.5">
      <c r="A93" s="26" t="s">
        <v>226</v>
      </c>
      <c r="B93" s="22">
        <v>951</v>
      </c>
      <c r="C93" s="23"/>
      <c r="D93" s="23" t="s">
        <v>233</v>
      </c>
      <c r="E93" s="25">
        <v>795</v>
      </c>
      <c r="F93" s="25">
        <v>665</v>
      </c>
      <c r="G93" s="25">
        <v>665</v>
      </c>
    </row>
    <row r="94" spans="1:7" ht="25.5">
      <c r="A94" s="63" t="s">
        <v>17</v>
      </c>
      <c r="B94" s="64" t="s">
        <v>16</v>
      </c>
      <c r="C94" s="65"/>
      <c r="D94" s="64" t="s">
        <v>224</v>
      </c>
      <c r="E94" s="66">
        <f>E95</f>
        <v>20</v>
      </c>
      <c r="F94" s="66">
        <f>F95</f>
        <v>20</v>
      </c>
      <c r="G94" s="66">
        <f>G95</f>
        <v>20</v>
      </c>
    </row>
    <row r="95" spans="1:7" ht="31.5">
      <c r="A95" s="26" t="s">
        <v>243</v>
      </c>
      <c r="B95" s="22">
        <v>953</v>
      </c>
      <c r="C95" s="23"/>
      <c r="D95" s="23" t="s">
        <v>242</v>
      </c>
      <c r="E95" s="25">
        <v>20</v>
      </c>
      <c r="F95" s="25">
        <v>20</v>
      </c>
      <c r="G95" s="25">
        <v>20</v>
      </c>
    </row>
    <row r="96" spans="1:7" ht="36.75" customHeight="1">
      <c r="A96" s="28" t="s">
        <v>135</v>
      </c>
      <c r="B96" s="15">
        <v>951</v>
      </c>
      <c r="C96" s="9"/>
      <c r="D96" s="9" t="s">
        <v>105</v>
      </c>
      <c r="E96" s="75">
        <f>E97</f>
        <v>1669.99999</v>
      </c>
      <c r="F96" s="10">
        <f>F97</f>
        <v>150</v>
      </c>
      <c r="G96" s="10">
        <f>G97</f>
        <v>150</v>
      </c>
    </row>
    <row r="97" spans="1:7" ht="22.5" customHeight="1">
      <c r="A97" s="63" t="s">
        <v>15</v>
      </c>
      <c r="B97" s="64">
        <v>951</v>
      </c>
      <c r="C97" s="65"/>
      <c r="D97" s="64" t="s">
        <v>105</v>
      </c>
      <c r="E97" s="67">
        <f>E98+E99+E100+E101</f>
        <v>1669.99999</v>
      </c>
      <c r="F97" s="67">
        <f>F98+F99+F100+F101</f>
        <v>150</v>
      </c>
      <c r="G97" s="67">
        <f>G98+G99+G100+G101</f>
        <v>150</v>
      </c>
    </row>
    <row r="98" spans="1:7" ht="34.5" customHeight="1">
      <c r="A98" s="26" t="s">
        <v>41</v>
      </c>
      <c r="B98" s="22">
        <v>951</v>
      </c>
      <c r="C98" s="23"/>
      <c r="D98" s="23" t="s">
        <v>173</v>
      </c>
      <c r="E98" s="25">
        <v>350</v>
      </c>
      <c r="F98" s="25">
        <v>150</v>
      </c>
      <c r="G98" s="25">
        <v>150</v>
      </c>
    </row>
    <row r="99" spans="1:7" ht="31.5" customHeight="1">
      <c r="A99" s="26" t="s">
        <v>269</v>
      </c>
      <c r="B99" s="22">
        <v>951</v>
      </c>
      <c r="C99" s="23"/>
      <c r="D99" s="23" t="s">
        <v>266</v>
      </c>
      <c r="E99" s="25">
        <v>1115.49999</v>
      </c>
      <c r="F99" s="25">
        <v>0</v>
      </c>
      <c r="G99" s="25">
        <v>0</v>
      </c>
    </row>
    <row r="100" spans="1:7" ht="33.75" customHeight="1">
      <c r="A100" s="26" t="s">
        <v>268</v>
      </c>
      <c r="B100" s="22">
        <v>951</v>
      </c>
      <c r="C100" s="23"/>
      <c r="D100" s="23" t="s">
        <v>267</v>
      </c>
      <c r="E100" s="25">
        <v>204.5</v>
      </c>
      <c r="F100" s="25">
        <v>0</v>
      </c>
      <c r="G100" s="25">
        <v>0</v>
      </c>
    </row>
    <row r="101" spans="1:7" ht="33.75" customHeight="1">
      <c r="A101" s="26" t="s">
        <v>270</v>
      </c>
      <c r="B101" s="22">
        <v>951</v>
      </c>
      <c r="C101" s="23"/>
      <c r="D101" s="23" t="s">
        <v>271</v>
      </c>
      <c r="E101" s="25">
        <v>0</v>
      </c>
      <c r="F101" s="25">
        <v>0</v>
      </c>
      <c r="G101" s="25">
        <v>0</v>
      </c>
    </row>
    <row r="102" spans="1:7" ht="21" customHeight="1">
      <c r="A102" s="28" t="s">
        <v>215</v>
      </c>
      <c r="B102" s="14">
        <v>951</v>
      </c>
      <c r="C102" s="11"/>
      <c r="D102" s="11" t="s">
        <v>106</v>
      </c>
      <c r="E102" s="76">
        <f>E103</f>
        <v>38422.770000000004</v>
      </c>
      <c r="F102" s="76">
        <f>F103</f>
        <v>37860.975</v>
      </c>
      <c r="G102" s="76">
        <f>G103</f>
        <v>39750.4019</v>
      </c>
    </row>
    <row r="103" spans="1:7" ht="21.75" customHeight="1">
      <c r="A103" s="63" t="s">
        <v>15</v>
      </c>
      <c r="B103" s="64">
        <v>951</v>
      </c>
      <c r="C103" s="65"/>
      <c r="D103" s="64" t="s">
        <v>106</v>
      </c>
      <c r="E103" s="67">
        <f>E104+E107+E113</f>
        <v>38422.770000000004</v>
      </c>
      <c r="F103" s="67">
        <f>F104+F107+F113</f>
        <v>37860.975</v>
      </c>
      <c r="G103" s="67">
        <f>G104+G107+G113</f>
        <v>39750.4019</v>
      </c>
    </row>
    <row r="104" spans="1:7" ht="15.75">
      <c r="A104" s="5" t="s">
        <v>20</v>
      </c>
      <c r="B104" s="16">
        <v>951</v>
      </c>
      <c r="C104" s="6"/>
      <c r="D104" s="6" t="s">
        <v>107</v>
      </c>
      <c r="E104" s="7">
        <f>E105+E106</f>
        <v>100</v>
      </c>
      <c r="F104" s="7">
        <f>F105+F106</f>
        <v>100</v>
      </c>
      <c r="G104" s="7">
        <f>G105+G106</f>
        <v>1989.4269</v>
      </c>
    </row>
    <row r="105" spans="1:7" ht="31.5">
      <c r="A105" s="26" t="s">
        <v>33</v>
      </c>
      <c r="B105" s="22">
        <v>951</v>
      </c>
      <c r="C105" s="23"/>
      <c r="D105" s="23">
        <v>1610011610</v>
      </c>
      <c r="E105" s="25">
        <v>100</v>
      </c>
      <c r="F105" s="25">
        <v>100</v>
      </c>
      <c r="G105" s="25">
        <v>100</v>
      </c>
    </row>
    <row r="106" spans="1:7" ht="47.25">
      <c r="A106" s="26" t="s">
        <v>303</v>
      </c>
      <c r="B106" s="22">
        <v>951</v>
      </c>
      <c r="C106" s="23"/>
      <c r="D106" s="23" t="s">
        <v>304</v>
      </c>
      <c r="E106" s="25">
        <v>0</v>
      </c>
      <c r="F106" s="25">
        <v>0</v>
      </c>
      <c r="G106" s="25">
        <v>1889.4269</v>
      </c>
    </row>
    <row r="107" spans="1:7" ht="31.5">
      <c r="A107" s="20" t="s">
        <v>34</v>
      </c>
      <c r="B107" s="16">
        <v>951</v>
      </c>
      <c r="C107" s="6"/>
      <c r="D107" s="6" t="s">
        <v>108</v>
      </c>
      <c r="E107" s="7">
        <f>SUM(E108:E112)</f>
        <v>38312.770000000004</v>
      </c>
      <c r="F107" s="7">
        <f>SUM(F108:F112)</f>
        <v>37750.975</v>
      </c>
      <c r="G107" s="7">
        <f>SUM(G108:G112)</f>
        <v>37750.975</v>
      </c>
    </row>
    <row r="108" spans="1:7" ht="31.5">
      <c r="A108" s="21" t="s">
        <v>35</v>
      </c>
      <c r="B108" s="22">
        <v>951</v>
      </c>
      <c r="C108" s="23"/>
      <c r="D108" s="23" t="s">
        <v>109</v>
      </c>
      <c r="E108" s="25">
        <v>22296.97</v>
      </c>
      <c r="F108" s="25">
        <v>22296.97</v>
      </c>
      <c r="G108" s="25">
        <v>22296.97</v>
      </c>
    </row>
    <row r="109" spans="1:7" ht="19.5" customHeight="1">
      <c r="A109" s="26" t="s">
        <v>78</v>
      </c>
      <c r="B109" s="22">
        <v>951</v>
      </c>
      <c r="C109" s="23"/>
      <c r="D109" s="23" t="s">
        <v>110</v>
      </c>
      <c r="E109" s="25">
        <v>735</v>
      </c>
      <c r="F109" s="25">
        <v>0</v>
      </c>
      <c r="G109" s="25">
        <v>0</v>
      </c>
    </row>
    <row r="110" spans="1:7" ht="31.5">
      <c r="A110" s="21" t="s">
        <v>36</v>
      </c>
      <c r="B110" s="22">
        <v>951</v>
      </c>
      <c r="C110" s="23"/>
      <c r="D110" s="23" t="s">
        <v>111</v>
      </c>
      <c r="E110" s="25">
        <v>15280.8</v>
      </c>
      <c r="F110" s="25">
        <v>15280.8</v>
      </c>
      <c r="G110" s="25">
        <v>15280.8</v>
      </c>
    </row>
    <row r="111" spans="1:7" ht="31.5">
      <c r="A111" s="59" t="s">
        <v>147</v>
      </c>
      <c r="B111" s="22">
        <v>951</v>
      </c>
      <c r="C111" s="23"/>
      <c r="D111" s="23" t="s">
        <v>148</v>
      </c>
      <c r="E111" s="80">
        <v>0</v>
      </c>
      <c r="F111" s="80">
        <v>168.005</v>
      </c>
      <c r="G111" s="80">
        <v>168.005</v>
      </c>
    </row>
    <row r="112" spans="1:7" ht="47.25">
      <c r="A112" s="59" t="s">
        <v>159</v>
      </c>
      <c r="B112" s="22">
        <v>951</v>
      </c>
      <c r="C112" s="23"/>
      <c r="D112" s="23" t="s">
        <v>158</v>
      </c>
      <c r="E112" s="25">
        <v>0</v>
      </c>
      <c r="F112" s="25">
        <v>5.2</v>
      </c>
      <c r="G112" s="25">
        <v>5.2</v>
      </c>
    </row>
    <row r="113" spans="1:7" ht="31.5">
      <c r="A113" s="20" t="s">
        <v>160</v>
      </c>
      <c r="B113" s="16">
        <v>951</v>
      </c>
      <c r="C113" s="6"/>
      <c r="D113" s="6" t="s">
        <v>162</v>
      </c>
      <c r="E113" s="7">
        <f>E114</f>
        <v>10</v>
      </c>
      <c r="F113" s="7">
        <f>F114</f>
        <v>10</v>
      </c>
      <c r="G113" s="7">
        <f>G114</f>
        <v>10</v>
      </c>
    </row>
    <row r="114" spans="1:7" ht="31.5">
      <c r="A114" s="26" t="s">
        <v>161</v>
      </c>
      <c r="B114" s="22">
        <v>951</v>
      </c>
      <c r="C114" s="23"/>
      <c r="D114" s="23" t="s">
        <v>174</v>
      </c>
      <c r="E114" s="25">
        <v>10</v>
      </c>
      <c r="F114" s="25">
        <v>10</v>
      </c>
      <c r="G114" s="25">
        <v>10</v>
      </c>
    </row>
    <row r="115" spans="1:7" ht="31.5">
      <c r="A115" s="43" t="s">
        <v>136</v>
      </c>
      <c r="B115" s="14">
        <v>951</v>
      </c>
      <c r="C115" s="9"/>
      <c r="D115" s="9" t="s">
        <v>112</v>
      </c>
      <c r="E115" s="10">
        <f aca="true" t="shared" si="9" ref="E115:G116">E116</f>
        <v>20</v>
      </c>
      <c r="F115" s="10">
        <f t="shared" si="9"/>
        <v>20</v>
      </c>
      <c r="G115" s="10">
        <f t="shared" si="9"/>
        <v>20</v>
      </c>
    </row>
    <row r="116" spans="1:7" ht="14.25">
      <c r="A116" s="63" t="s">
        <v>15</v>
      </c>
      <c r="B116" s="64">
        <v>951</v>
      </c>
      <c r="C116" s="65"/>
      <c r="D116" s="64" t="s">
        <v>112</v>
      </c>
      <c r="E116" s="67">
        <f t="shared" si="9"/>
        <v>20</v>
      </c>
      <c r="F116" s="67">
        <f t="shared" si="9"/>
        <v>20</v>
      </c>
      <c r="G116" s="67">
        <f t="shared" si="9"/>
        <v>20</v>
      </c>
    </row>
    <row r="117" spans="1:7" ht="35.25" customHeight="1">
      <c r="A117" s="21" t="s">
        <v>29</v>
      </c>
      <c r="B117" s="22">
        <v>951</v>
      </c>
      <c r="C117" s="23"/>
      <c r="D117" s="23">
        <v>1800011610</v>
      </c>
      <c r="E117" s="25">
        <v>20</v>
      </c>
      <c r="F117" s="25">
        <v>20</v>
      </c>
      <c r="G117" s="25">
        <v>20</v>
      </c>
    </row>
    <row r="118" spans="1:7" ht="34.5" customHeight="1">
      <c r="A118" s="43" t="s">
        <v>137</v>
      </c>
      <c r="B118" s="14">
        <v>951</v>
      </c>
      <c r="C118" s="9"/>
      <c r="D118" s="9" t="s">
        <v>124</v>
      </c>
      <c r="E118" s="75">
        <f>E119</f>
        <v>30633.09984</v>
      </c>
      <c r="F118" s="75">
        <f>F119</f>
        <v>2500</v>
      </c>
      <c r="G118" s="75">
        <f>G119</f>
        <v>1500</v>
      </c>
    </row>
    <row r="119" spans="1:7" ht="34.5" customHeight="1">
      <c r="A119" s="63" t="s">
        <v>15</v>
      </c>
      <c r="B119" s="40">
        <v>951</v>
      </c>
      <c r="C119" s="41"/>
      <c r="D119" s="41" t="s">
        <v>124</v>
      </c>
      <c r="E119" s="77">
        <f>E120+E121+E122+E123</f>
        <v>30633.09984</v>
      </c>
      <c r="F119" s="77">
        <f>F120+F121+F122+F123</f>
        <v>2500</v>
      </c>
      <c r="G119" s="77">
        <f>G120+G121+G122+G123</f>
        <v>1500</v>
      </c>
    </row>
    <row r="120" spans="1:7" ht="49.5" customHeight="1">
      <c r="A120" s="21" t="s">
        <v>72</v>
      </c>
      <c r="B120" s="22">
        <v>951</v>
      </c>
      <c r="C120" s="23"/>
      <c r="D120" s="23">
        <v>1900011610</v>
      </c>
      <c r="E120" s="52">
        <v>18092.14281</v>
      </c>
      <c r="F120" s="52">
        <v>2086</v>
      </c>
      <c r="G120" s="52">
        <v>1351.5</v>
      </c>
    </row>
    <row r="121" spans="1:7" ht="33" customHeight="1">
      <c r="A121" s="21" t="s">
        <v>79</v>
      </c>
      <c r="B121" s="22">
        <v>951</v>
      </c>
      <c r="C121" s="23"/>
      <c r="D121" s="23" t="s">
        <v>175</v>
      </c>
      <c r="E121" s="52">
        <v>598.6</v>
      </c>
      <c r="F121" s="52">
        <v>0</v>
      </c>
      <c r="G121" s="52">
        <v>0</v>
      </c>
    </row>
    <row r="122" spans="1:7" ht="15.75" customHeight="1">
      <c r="A122" s="21" t="s">
        <v>149</v>
      </c>
      <c r="B122" s="22">
        <v>951</v>
      </c>
      <c r="C122" s="23"/>
      <c r="D122" s="23" t="s">
        <v>150</v>
      </c>
      <c r="E122" s="80">
        <v>11246.68574</v>
      </c>
      <c r="F122" s="80">
        <v>0</v>
      </c>
      <c r="G122" s="80">
        <v>0</v>
      </c>
    </row>
    <row r="123" spans="1:7" ht="36.75" customHeight="1">
      <c r="A123" s="21" t="s">
        <v>155</v>
      </c>
      <c r="B123" s="22">
        <v>951</v>
      </c>
      <c r="C123" s="23"/>
      <c r="D123" s="23" t="s">
        <v>154</v>
      </c>
      <c r="E123" s="52">
        <v>695.67129</v>
      </c>
      <c r="F123" s="52">
        <v>414</v>
      </c>
      <c r="G123" s="52">
        <v>148.5</v>
      </c>
    </row>
    <row r="124" spans="1:7" ht="36.75" customHeight="1">
      <c r="A124" s="43" t="s">
        <v>228</v>
      </c>
      <c r="B124" s="14">
        <v>951</v>
      </c>
      <c r="C124" s="9"/>
      <c r="D124" s="9" t="s">
        <v>227</v>
      </c>
      <c r="E124" s="53">
        <f aca="true" t="shared" si="10" ref="E124:G125">E125</f>
        <v>60</v>
      </c>
      <c r="F124" s="53">
        <f t="shared" si="10"/>
        <v>60</v>
      </c>
      <c r="G124" s="53">
        <f t="shared" si="10"/>
        <v>60</v>
      </c>
    </row>
    <row r="125" spans="1:7" ht="21" customHeight="1">
      <c r="A125" s="63" t="s">
        <v>15</v>
      </c>
      <c r="B125" s="40">
        <v>951</v>
      </c>
      <c r="C125" s="41"/>
      <c r="D125" s="41" t="s">
        <v>227</v>
      </c>
      <c r="E125" s="58">
        <f t="shared" si="10"/>
        <v>60</v>
      </c>
      <c r="F125" s="58">
        <f t="shared" si="10"/>
        <v>60</v>
      </c>
      <c r="G125" s="58">
        <f t="shared" si="10"/>
        <v>60</v>
      </c>
    </row>
    <row r="126" spans="1:7" ht="50.25" customHeight="1">
      <c r="A126" s="21" t="s">
        <v>231</v>
      </c>
      <c r="B126" s="61">
        <v>951</v>
      </c>
      <c r="C126" s="62"/>
      <c r="D126" s="62" t="s">
        <v>232</v>
      </c>
      <c r="E126" s="60">
        <v>60</v>
      </c>
      <c r="F126" s="60">
        <v>60</v>
      </c>
      <c r="G126" s="60">
        <v>60</v>
      </c>
    </row>
    <row r="127" spans="1:7" ht="36.75" customHeight="1">
      <c r="A127" s="43" t="s">
        <v>230</v>
      </c>
      <c r="B127" s="14" t="s">
        <v>2</v>
      </c>
      <c r="C127" s="9"/>
      <c r="D127" s="9" t="s">
        <v>229</v>
      </c>
      <c r="E127" s="75">
        <f>E128+E132</f>
        <v>100251.89031</v>
      </c>
      <c r="F127" s="53">
        <f>F128+F132</f>
        <v>1528.01</v>
      </c>
      <c r="G127" s="53">
        <f>G128+G132</f>
        <v>335.93</v>
      </c>
    </row>
    <row r="128" spans="1:7" ht="22.5" customHeight="1">
      <c r="A128" s="63" t="s">
        <v>15</v>
      </c>
      <c r="B128" s="40">
        <v>951</v>
      </c>
      <c r="C128" s="41"/>
      <c r="D128" s="41" t="s">
        <v>229</v>
      </c>
      <c r="E128" s="58">
        <f>E130+E131+E129</f>
        <v>49986.20403</v>
      </c>
      <c r="F128" s="58">
        <f>F130+F131+F129</f>
        <v>150</v>
      </c>
      <c r="G128" s="58">
        <f>G130+G131+G129</f>
        <v>150</v>
      </c>
    </row>
    <row r="129" spans="1:7" ht="37.5" customHeight="1">
      <c r="A129" s="21" t="s">
        <v>273</v>
      </c>
      <c r="B129" s="61">
        <v>951</v>
      </c>
      <c r="C129" s="62"/>
      <c r="D129" s="62" t="s">
        <v>272</v>
      </c>
      <c r="E129" s="60">
        <v>1099</v>
      </c>
      <c r="F129" s="60">
        <v>150</v>
      </c>
      <c r="G129" s="60">
        <v>150</v>
      </c>
    </row>
    <row r="130" spans="1:7" ht="34.5" customHeight="1">
      <c r="A130" s="21" t="s">
        <v>246</v>
      </c>
      <c r="B130" s="61">
        <v>951</v>
      </c>
      <c r="C130" s="62"/>
      <c r="D130" s="62" t="s">
        <v>244</v>
      </c>
      <c r="E130" s="60">
        <v>48489.20403</v>
      </c>
      <c r="F130" s="60">
        <v>0</v>
      </c>
      <c r="G130" s="60">
        <v>0</v>
      </c>
    </row>
    <row r="131" spans="1:7" ht="48" customHeight="1">
      <c r="A131" s="21" t="s">
        <v>247</v>
      </c>
      <c r="B131" s="61">
        <v>951</v>
      </c>
      <c r="C131" s="62"/>
      <c r="D131" s="62" t="s">
        <v>245</v>
      </c>
      <c r="E131" s="60">
        <v>398</v>
      </c>
      <c r="F131" s="60">
        <v>0</v>
      </c>
      <c r="G131" s="60">
        <v>0</v>
      </c>
    </row>
    <row r="132" spans="1:7" ht="48" customHeight="1">
      <c r="A132" s="63" t="s">
        <v>17</v>
      </c>
      <c r="B132" s="64" t="s">
        <v>16</v>
      </c>
      <c r="C132" s="65"/>
      <c r="D132" s="41" t="s">
        <v>229</v>
      </c>
      <c r="E132" s="66">
        <f>E133+E134+E136+E135</f>
        <v>50265.68628</v>
      </c>
      <c r="F132" s="66">
        <f>F133+F134+F136+F135</f>
        <v>1378.01</v>
      </c>
      <c r="G132" s="66">
        <f>G133+G134+G136+G135</f>
        <v>185.93</v>
      </c>
    </row>
    <row r="133" spans="1:7" ht="37.5" customHeight="1">
      <c r="A133" s="21" t="s">
        <v>146</v>
      </c>
      <c r="B133" s="61" t="s">
        <v>16</v>
      </c>
      <c r="C133" s="62"/>
      <c r="D133" s="62" t="s">
        <v>248</v>
      </c>
      <c r="E133" s="60">
        <v>3986.87557</v>
      </c>
      <c r="F133" s="60">
        <v>0</v>
      </c>
      <c r="G133" s="60">
        <v>0</v>
      </c>
    </row>
    <row r="134" spans="1:7" ht="37.5" customHeight="1">
      <c r="A134" s="21" t="s">
        <v>153</v>
      </c>
      <c r="B134" s="61" t="s">
        <v>16</v>
      </c>
      <c r="C134" s="62"/>
      <c r="D134" s="62" t="s">
        <v>249</v>
      </c>
      <c r="E134" s="60">
        <v>125.8923</v>
      </c>
      <c r="F134" s="60">
        <v>0</v>
      </c>
      <c r="G134" s="60">
        <v>0</v>
      </c>
    </row>
    <row r="135" spans="1:7" ht="37.5" customHeight="1">
      <c r="A135" s="21" t="s">
        <v>291</v>
      </c>
      <c r="B135" s="61" t="s">
        <v>16</v>
      </c>
      <c r="C135" s="62"/>
      <c r="D135" s="62" t="s">
        <v>290</v>
      </c>
      <c r="E135" s="60">
        <v>43244.36153</v>
      </c>
      <c r="F135" s="60">
        <v>0</v>
      </c>
      <c r="G135" s="60">
        <v>0</v>
      </c>
    </row>
    <row r="136" spans="1:7" ht="37.5" customHeight="1">
      <c r="A136" s="21" t="s">
        <v>145</v>
      </c>
      <c r="B136" s="61" t="s">
        <v>16</v>
      </c>
      <c r="C136" s="62"/>
      <c r="D136" s="62" t="s">
        <v>250</v>
      </c>
      <c r="E136" s="60">
        <v>2908.55688</v>
      </c>
      <c r="F136" s="60">
        <v>1378.01</v>
      </c>
      <c r="G136" s="60">
        <v>185.93</v>
      </c>
    </row>
    <row r="137" spans="1:7" ht="36.75" customHeight="1">
      <c r="A137" s="43" t="s">
        <v>138</v>
      </c>
      <c r="B137" s="14" t="s">
        <v>2</v>
      </c>
      <c r="C137" s="9"/>
      <c r="D137" s="9" t="s">
        <v>118</v>
      </c>
      <c r="E137" s="53">
        <f aca="true" t="shared" si="11" ref="E137:G138">E138</f>
        <v>50</v>
      </c>
      <c r="F137" s="53">
        <f t="shared" si="11"/>
        <v>50</v>
      </c>
      <c r="G137" s="53">
        <f t="shared" si="11"/>
        <v>50</v>
      </c>
    </row>
    <row r="138" spans="1:7" ht="36.75" customHeight="1">
      <c r="A138" s="63" t="s">
        <v>17</v>
      </c>
      <c r="B138" s="40">
        <v>953</v>
      </c>
      <c r="C138" s="41"/>
      <c r="D138" s="41" t="s">
        <v>118</v>
      </c>
      <c r="E138" s="58">
        <f t="shared" si="11"/>
        <v>50</v>
      </c>
      <c r="F138" s="58">
        <f t="shared" si="11"/>
        <v>50</v>
      </c>
      <c r="G138" s="58">
        <f t="shared" si="11"/>
        <v>50</v>
      </c>
    </row>
    <row r="139" spans="1:7" ht="35.25" customHeight="1">
      <c r="A139" s="26" t="s">
        <v>78</v>
      </c>
      <c r="B139" s="61">
        <v>953</v>
      </c>
      <c r="C139" s="62"/>
      <c r="D139" s="62" t="s">
        <v>176</v>
      </c>
      <c r="E139" s="60">
        <v>50</v>
      </c>
      <c r="F139" s="60">
        <v>50</v>
      </c>
      <c r="G139" s="60">
        <v>50</v>
      </c>
    </row>
    <row r="140" spans="1:7" ht="29.25" customHeight="1">
      <c r="A140" s="43" t="s">
        <v>139</v>
      </c>
      <c r="B140" s="14">
        <v>951</v>
      </c>
      <c r="C140" s="9"/>
      <c r="D140" s="9" t="s">
        <v>119</v>
      </c>
      <c r="E140" s="53">
        <f aca="true" t="shared" si="12" ref="E140:G141">E141</f>
        <v>7546.1627</v>
      </c>
      <c r="F140" s="53">
        <f t="shared" si="12"/>
        <v>1500</v>
      </c>
      <c r="G140" s="53">
        <f t="shared" si="12"/>
        <v>1000</v>
      </c>
    </row>
    <row r="141" spans="1:7" ht="17.25" customHeight="1">
      <c r="A141" s="63" t="s">
        <v>15</v>
      </c>
      <c r="B141" s="40">
        <v>951</v>
      </c>
      <c r="C141" s="41"/>
      <c r="D141" s="41" t="s">
        <v>119</v>
      </c>
      <c r="E141" s="58">
        <f t="shared" si="12"/>
        <v>7546.1627</v>
      </c>
      <c r="F141" s="58">
        <f t="shared" si="12"/>
        <v>1500</v>
      </c>
      <c r="G141" s="58">
        <f t="shared" si="12"/>
        <v>1000</v>
      </c>
    </row>
    <row r="142" spans="1:7" ht="33" customHeight="1">
      <c r="A142" s="21" t="s">
        <v>120</v>
      </c>
      <c r="B142" s="61">
        <v>951</v>
      </c>
      <c r="C142" s="62"/>
      <c r="D142" s="62">
        <v>2400011610</v>
      </c>
      <c r="E142" s="97">
        <v>7546.1627</v>
      </c>
      <c r="F142" s="60">
        <v>1500</v>
      </c>
      <c r="G142" s="60">
        <v>1000</v>
      </c>
    </row>
    <row r="143" spans="1:7" ht="17.25" customHeight="1">
      <c r="A143" s="43" t="s">
        <v>140</v>
      </c>
      <c r="B143" s="14">
        <v>951</v>
      </c>
      <c r="C143" s="9"/>
      <c r="D143" s="9" t="s">
        <v>121</v>
      </c>
      <c r="E143" s="53">
        <f aca="true" t="shared" si="13" ref="E143:G144">E144</f>
        <v>30</v>
      </c>
      <c r="F143" s="53">
        <f t="shared" si="13"/>
        <v>30</v>
      </c>
      <c r="G143" s="53">
        <f t="shared" si="13"/>
        <v>30</v>
      </c>
    </row>
    <row r="144" spans="1:7" ht="17.25" customHeight="1">
      <c r="A144" s="63" t="s">
        <v>15</v>
      </c>
      <c r="B144" s="40">
        <v>951</v>
      </c>
      <c r="C144" s="41"/>
      <c r="D144" s="41" t="s">
        <v>121</v>
      </c>
      <c r="E144" s="58">
        <f t="shared" si="13"/>
        <v>30</v>
      </c>
      <c r="F144" s="58">
        <f t="shared" si="13"/>
        <v>30</v>
      </c>
      <c r="G144" s="58">
        <f t="shared" si="13"/>
        <v>30</v>
      </c>
    </row>
    <row r="145" spans="1:7" ht="36.75" customHeight="1">
      <c r="A145" s="21" t="s">
        <v>120</v>
      </c>
      <c r="B145" s="61">
        <v>951</v>
      </c>
      <c r="C145" s="62"/>
      <c r="D145" s="62" t="s">
        <v>177</v>
      </c>
      <c r="E145" s="60">
        <v>30</v>
      </c>
      <c r="F145" s="60">
        <v>30</v>
      </c>
      <c r="G145" s="60">
        <v>30</v>
      </c>
    </row>
    <row r="146" spans="1:7" ht="17.25" customHeight="1">
      <c r="A146" s="43" t="s">
        <v>141</v>
      </c>
      <c r="B146" s="14">
        <v>951</v>
      </c>
      <c r="C146" s="9"/>
      <c r="D146" s="9" t="s">
        <v>122</v>
      </c>
      <c r="E146" s="75">
        <f>E147</f>
        <v>25770.3228</v>
      </c>
      <c r="F146" s="75">
        <f>F147</f>
        <v>30185.90683</v>
      </c>
      <c r="G146" s="75">
        <f>G147</f>
        <v>29685.90683</v>
      </c>
    </row>
    <row r="147" spans="1:7" ht="17.25" customHeight="1">
      <c r="A147" s="63" t="s">
        <v>15</v>
      </c>
      <c r="B147" s="40">
        <v>951</v>
      </c>
      <c r="C147" s="41"/>
      <c r="D147" s="41" t="s">
        <v>122</v>
      </c>
      <c r="E147" s="58">
        <f>E148+E149+E150</f>
        <v>25770.3228</v>
      </c>
      <c r="F147" s="58">
        <f>F148+F149+F150</f>
        <v>30185.90683</v>
      </c>
      <c r="G147" s="58">
        <f>G148+G149+G150</f>
        <v>29685.90683</v>
      </c>
    </row>
    <row r="148" spans="1:7" ht="38.25" customHeight="1">
      <c r="A148" s="21" t="s">
        <v>120</v>
      </c>
      <c r="B148" s="61">
        <v>951</v>
      </c>
      <c r="C148" s="62"/>
      <c r="D148" s="62" t="s">
        <v>178</v>
      </c>
      <c r="E148" s="60">
        <v>6312.96597</v>
      </c>
      <c r="F148" s="60">
        <v>1000</v>
      </c>
      <c r="G148" s="60">
        <v>500</v>
      </c>
    </row>
    <row r="149" spans="1:7" ht="51.75" customHeight="1">
      <c r="A149" s="21" t="s">
        <v>274</v>
      </c>
      <c r="B149" s="61">
        <v>951</v>
      </c>
      <c r="C149" s="62"/>
      <c r="D149" s="62" t="s">
        <v>275</v>
      </c>
      <c r="E149" s="60">
        <v>12971.65683</v>
      </c>
      <c r="F149" s="60">
        <v>12971.65683</v>
      </c>
      <c r="G149" s="60">
        <v>12971.65683</v>
      </c>
    </row>
    <row r="150" spans="1:7" ht="68.25" customHeight="1">
      <c r="A150" s="21" t="s">
        <v>276</v>
      </c>
      <c r="B150" s="61">
        <v>951</v>
      </c>
      <c r="C150" s="62"/>
      <c r="D150" s="62" t="s">
        <v>200</v>
      </c>
      <c r="E150" s="60">
        <v>6485.7</v>
      </c>
      <c r="F150" s="60">
        <v>16214.25</v>
      </c>
      <c r="G150" s="60">
        <v>16214.25</v>
      </c>
    </row>
    <row r="151" spans="1:7" ht="17.25" customHeight="1">
      <c r="A151" s="37" t="s">
        <v>21</v>
      </c>
      <c r="B151" s="35" t="s">
        <v>2</v>
      </c>
      <c r="C151" s="68"/>
      <c r="D151" s="68" t="s">
        <v>113</v>
      </c>
      <c r="E151" s="78">
        <f>E152+E202</f>
        <v>245596.39784000002</v>
      </c>
      <c r="F151" s="78">
        <f>F152+F202</f>
        <v>202255.20869999996</v>
      </c>
      <c r="G151" s="78">
        <f>G152+G202</f>
        <v>199096.91324999995</v>
      </c>
    </row>
    <row r="152" spans="1:7" ht="17.25" customHeight="1">
      <c r="A152" s="63" t="s">
        <v>15</v>
      </c>
      <c r="B152" s="64">
        <v>951</v>
      </c>
      <c r="C152" s="65"/>
      <c r="D152" s="64" t="s">
        <v>183</v>
      </c>
      <c r="E152" s="54">
        <f>E153+E154+E158+E162+E166+E167+E177+E188+E191+E195+E197+E199+E185+E160+E165+E181+E183+E193+E179</f>
        <v>242885.64396000002</v>
      </c>
      <c r="F152" s="54">
        <f>F153+F154+F158+F162+F166+F167+F177+F188+F191+F195+F197+F199+F185+F160+F165+F181+F183+F193+F179</f>
        <v>199853.96969999996</v>
      </c>
      <c r="G152" s="54">
        <f>G153+G154+G158+G162+G166+G167+G177+G188+G191+G195+G197+G199+G185+G160+G165+G181+G183+G193+G179</f>
        <v>196695.67424999995</v>
      </c>
    </row>
    <row r="153" spans="1:7" ht="18.75" customHeight="1">
      <c r="A153" s="8" t="s">
        <v>22</v>
      </c>
      <c r="B153" s="14">
        <v>951</v>
      </c>
      <c r="C153" s="9"/>
      <c r="D153" s="9" t="s">
        <v>203</v>
      </c>
      <c r="E153" s="10">
        <v>3529.9</v>
      </c>
      <c r="F153" s="10">
        <v>3029.8</v>
      </c>
      <c r="G153" s="10">
        <v>2968</v>
      </c>
    </row>
    <row r="154" spans="1:7" ht="35.25" customHeight="1">
      <c r="A154" s="8" t="s">
        <v>4</v>
      </c>
      <c r="B154" s="14">
        <v>951</v>
      </c>
      <c r="C154" s="9"/>
      <c r="D154" s="9" t="s">
        <v>183</v>
      </c>
      <c r="E154" s="53">
        <f>E155+E157+E156</f>
        <v>5264.5599999999995</v>
      </c>
      <c r="F154" s="53">
        <f>F155+F157+F156</f>
        <v>5264.5599999999995</v>
      </c>
      <c r="G154" s="53">
        <f>G155+G157+G156</f>
        <v>5264.5599999999995</v>
      </c>
    </row>
    <row r="155" spans="1:7" ht="31.5">
      <c r="A155" s="38" t="s">
        <v>70</v>
      </c>
      <c r="B155" s="39">
        <v>951</v>
      </c>
      <c r="C155" s="23"/>
      <c r="D155" s="23" t="s">
        <v>182</v>
      </c>
      <c r="E155" s="52">
        <v>2039.56</v>
      </c>
      <c r="F155" s="52">
        <v>2039.56</v>
      </c>
      <c r="G155" s="52">
        <v>2039.56</v>
      </c>
    </row>
    <row r="156" spans="1:7" ht="15.75">
      <c r="A156" s="21" t="s">
        <v>220</v>
      </c>
      <c r="B156" s="22">
        <v>951</v>
      </c>
      <c r="C156" s="23"/>
      <c r="D156" s="23" t="s">
        <v>221</v>
      </c>
      <c r="E156" s="52">
        <v>2649</v>
      </c>
      <c r="F156" s="52">
        <v>2649</v>
      </c>
      <c r="G156" s="52">
        <v>2649</v>
      </c>
    </row>
    <row r="157" spans="1:7" ht="15.75">
      <c r="A157" s="21" t="s">
        <v>71</v>
      </c>
      <c r="B157" s="22">
        <v>951</v>
      </c>
      <c r="C157" s="23"/>
      <c r="D157" s="23" t="s">
        <v>184</v>
      </c>
      <c r="E157" s="52">
        <v>576</v>
      </c>
      <c r="F157" s="52">
        <v>576</v>
      </c>
      <c r="G157" s="52">
        <v>576</v>
      </c>
    </row>
    <row r="158" spans="1:7" ht="20.25" customHeight="1" outlineLevel="3">
      <c r="A158" s="8" t="s">
        <v>5</v>
      </c>
      <c r="B158" s="14">
        <v>951</v>
      </c>
      <c r="C158" s="9"/>
      <c r="D158" s="9" t="s">
        <v>183</v>
      </c>
      <c r="E158" s="75">
        <f>E159</f>
        <v>12779.83448</v>
      </c>
      <c r="F158" s="75">
        <f>F159</f>
        <v>11906.400000000001</v>
      </c>
      <c r="G158" s="75">
        <f>G159</f>
        <v>11906.400000000001</v>
      </c>
    </row>
    <row r="159" spans="1:7" ht="18.75" customHeight="1" outlineLevel="6">
      <c r="A159" s="38" t="s">
        <v>68</v>
      </c>
      <c r="B159" s="22">
        <v>951</v>
      </c>
      <c r="C159" s="23"/>
      <c r="D159" s="23" t="s">
        <v>179</v>
      </c>
      <c r="E159" s="52">
        <v>12779.83448</v>
      </c>
      <c r="F159" s="52">
        <v>11906.400000000001</v>
      </c>
      <c r="G159" s="52">
        <v>11906.400000000001</v>
      </c>
    </row>
    <row r="160" spans="1:7" ht="19.5" customHeight="1" outlineLevel="6">
      <c r="A160" s="8" t="s">
        <v>64</v>
      </c>
      <c r="B160" s="14">
        <v>951</v>
      </c>
      <c r="C160" s="9"/>
      <c r="D160" s="9" t="s">
        <v>183</v>
      </c>
      <c r="E160" s="87">
        <f>E161</f>
        <v>289.371</v>
      </c>
      <c r="F160" s="87">
        <f>F161</f>
        <v>17.175</v>
      </c>
      <c r="G160" s="87">
        <f>G161</f>
        <v>15.267</v>
      </c>
    </row>
    <row r="161" spans="1:7" ht="19.5" customHeight="1" outlineLevel="6">
      <c r="A161" s="21" t="s">
        <v>65</v>
      </c>
      <c r="B161" s="22">
        <v>951</v>
      </c>
      <c r="C161" s="23"/>
      <c r="D161" s="23" t="s">
        <v>204</v>
      </c>
      <c r="E161" s="79">
        <v>289.371</v>
      </c>
      <c r="F161" s="79">
        <v>17.175</v>
      </c>
      <c r="G161" s="79">
        <v>15.267</v>
      </c>
    </row>
    <row r="162" spans="1:7" ht="21" customHeight="1" outlineLevel="6">
      <c r="A162" s="8" t="s">
        <v>6</v>
      </c>
      <c r="B162" s="14">
        <v>951</v>
      </c>
      <c r="C162" s="9"/>
      <c r="D162" s="9" t="s">
        <v>183</v>
      </c>
      <c r="E162" s="10">
        <f>E163+E164</f>
        <v>12938.47178</v>
      </c>
      <c r="F162" s="10">
        <f>F163+F164</f>
        <v>12185.52778</v>
      </c>
      <c r="G162" s="10">
        <f>G163+G164</f>
        <v>12187.52778</v>
      </c>
    </row>
    <row r="163" spans="1:7" ht="37.5" customHeight="1" outlineLevel="3">
      <c r="A163" s="38" t="s">
        <v>69</v>
      </c>
      <c r="B163" s="22">
        <v>951</v>
      </c>
      <c r="C163" s="23"/>
      <c r="D163" s="23" t="s">
        <v>182</v>
      </c>
      <c r="E163" s="25">
        <v>9622.844</v>
      </c>
      <c r="F163" s="25">
        <v>8868</v>
      </c>
      <c r="G163" s="25">
        <v>8868</v>
      </c>
    </row>
    <row r="164" spans="1:7" ht="18" customHeight="1" outlineLevel="3">
      <c r="A164" s="38" t="s">
        <v>281</v>
      </c>
      <c r="B164" s="22">
        <v>951</v>
      </c>
      <c r="C164" s="23"/>
      <c r="D164" s="23" t="s">
        <v>278</v>
      </c>
      <c r="E164" s="25">
        <v>3315.62778</v>
      </c>
      <c r="F164" s="25">
        <v>3317.52778</v>
      </c>
      <c r="G164" s="25">
        <v>3319.52778</v>
      </c>
    </row>
    <row r="165" spans="1:7" ht="18.75" customHeight="1" outlineLevel="3">
      <c r="A165" s="56" t="s">
        <v>73</v>
      </c>
      <c r="B165" s="14">
        <v>951</v>
      </c>
      <c r="C165" s="9"/>
      <c r="D165" s="9" t="s">
        <v>181</v>
      </c>
      <c r="E165" s="10">
        <v>0</v>
      </c>
      <c r="F165" s="10">
        <v>0</v>
      </c>
      <c r="G165" s="10">
        <v>0</v>
      </c>
    </row>
    <row r="166" spans="1:7" ht="33" customHeight="1" outlineLevel="3">
      <c r="A166" s="8" t="s">
        <v>23</v>
      </c>
      <c r="B166" s="14">
        <v>951</v>
      </c>
      <c r="C166" s="9"/>
      <c r="D166" s="9" t="s">
        <v>180</v>
      </c>
      <c r="E166" s="10">
        <v>21000</v>
      </c>
      <c r="F166" s="10">
        <v>1000</v>
      </c>
      <c r="G166" s="10">
        <v>1000</v>
      </c>
    </row>
    <row r="167" spans="1:7" ht="20.25" customHeight="1" outlineLevel="5">
      <c r="A167" s="8" t="s">
        <v>7</v>
      </c>
      <c r="B167" s="14">
        <v>951</v>
      </c>
      <c r="C167" s="9"/>
      <c r="D167" s="9" t="s">
        <v>183</v>
      </c>
      <c r="E167" s="75">
        <f>SUM(E168:E176)</f>
        <v>106861.65145</v>
      </c>
      <c r="F167" s="75">
        <f>SUM(F168:F176)</f>
        <v>88205.17345</v>
      </c>
      <c r="G167" s="75">
        <f>SUM(G168:G176)</f>
        <v>86236.54345</v>
      </c>
    </row>
    <row r="168" spans="1:7" ht="15.75" outlineLevel="4">
      <c r="A168" s="21" t="s">
        <v>8</v>
      </c>
      <c r="B168" s="22">
        <v>951</v>
      </c>
      <c r="C168" s="23"/>
      <c r="D168" s="23" t="s">
        <v>185</v>
      </c>
      <c r="E168" s="89">
        <v>1803.2540000000001</v>
      </c>
      <c r="F168" s="89">
        <v>1803.2540000000001</v>
      </c>
      <c r="G168" s="89">
        <v>1803.2540000000001</v>
      </c>
    </row>
    <row r="169" spans="1:7" ht="31.5" outlineLevel="4">
      <c r="A169" s="38" t="s">
        <v>69</v>
      </c>
      <c r="B169" s="22">
        <v>951</v>
      </c>
      <c r="C169" s="23"/>
      <c r="D169" s="23" t="s">
        <v>182</v>
      </c>
      <c r="E169" s="89">
        <v>48083.37622</v>
      </c>
      <c r="F169" s="89">
        <v>42634.57822</v>
      </c>
      <c r="G169" s="89">
        <v>42552.09222</v>
      </c>
    </row>
    <row r="170" spans="1:7" ht="31.5" outlineLevel="5">
      <c r="A170" s="21" t="s">
        <v>24</v>
      </c>
      <c r="B170" s="22">
        <v>951</v>
      </c>
      <c r="C170" s="23"/>
      <c r="D170" s="23">
        <v>9999910690</v>
      </c>
      <c r="E170" s="80">
        <v>52656.3</v>
      </c>
      <c r="F170" s="80">
        <v>39000.00000000001</v>
      </c>
      <c r="G170" s="80">
        <v>37000</v>
      </c>
    </row>
    <row r="171" spans="1:7" ht="19.5" customHeight="1" outlineLevel="5">
      <c r="A171" s="21" t="s">
        <v>207</v>
      </c>
      <c r="B171" s="22">
        <v>951</v>
      </c>
      <c r="C171" s="23"/>
      <c r="D171" s="23" t="s">
        <v>208</v>
      </c>
      <c r="E171" s="25">
        <v>50</v>
      </c>
      <c r="F171" s="25">
        <v>0</v>
      </c>
      <c r="G171" s="25">
        <v>0</v>
      </c>
    </row>
    <row r="172" spans="1:7" ht="19.5" customHeight="1" outlineLevel="4">
      <c r="A172" s="26" t="s">
        <v>25</v>
      </c>
      <c r="B172" s="22">
        <v>951</v>
      </c>
      <c r="C172" s="23"/>
      <c r="D172" s="23" t="s">
        <v>186</v>
      </c>
      <c r="E172" s="88">
        <v>1264.466</v>
      </c>
      <c r="F172" s="88">
        <v>1312.424</v>
      </c>
      <c r="G172" s="88">
        <v>1360.03</v>
      </c>
    </row>
    <row r="173" spans="1:7" ht="19.5" customHeight="1" outlineLevel="4">
      <c r="A173" s="26" t="s">
        <v>26</v>
      </c>
      <c r="B173" s="22">
        <v>951</v>
      </c>
      <c r="C173" s="23"/>
      <c r="D173" s="23" t="s">
        <v>187</v>
      </c>
      <c r="E173" s="57">
        <v>830.909</v>
      </c>
      <c r="F173" s="57">
        <v>861.546</v>
      </c>
      <c r="G173" s="57">
        <v>893.408</v>
      </c>
    </row>
    <row r="174" spans="1:7" ht="31.5" outlineLevel="5">
      <c r="A174" s="26" t="s">
        <v>27</v>
      </c>
      <c r="B174" s="22">
        <v>951</v>
      </c>
      <c r="C174" s="23"/>
      <c r="D174" s="23" t="s">
        <v>188</v>
      </c>
      <c r="E174" s="57">
        <v>832.847</v>
      </c>
      <c r="F174" s="57">
        <v>863.73</v>
      </c>
      <c r="G174" s="57">
        <v>898.118</v>
      </c>
    </row>
    <row r="175" spans="1:7" ht="47.25" outlineLevel="5">
      <c r="A175" s="26" t="s">
        <v>280</v>
      </c>
      <c r="B175" s="22">
        <v>951</v>
      </c>
      <c r="C175" s="23"/>
      <c r="D175" s="23" t="s">
        <v>279</v>
      </c>
      <c r="E175" s="57">
        <v>441.973</v>
      </c>
      <c r="F175" s="57">
        <v>441.973</v>
      </c>
      <c r="G175" s="57">
        <v>441.973</v>
      </c>
    </row>
    <row r="176" spans="1:7" ht="63" outlineLevel="6">
      <c r="A176" s="26" t="s">
        <v>156</v>
      </c>
      <c r="B176" s="22">
        <v>951</v>
      </c>
      <c r="C176" s="23"/>
      <c r="D176" s="23" t="s">
        <v>189</v>
      </c>
      <c r="E176" s="57">
        <v>898.52623</v>
      </c>
      <c r="F176" s="57">
        <v>1287.66823</v>
      </c>
      <c r="G176" s="57">
        <v>1287.66823</v>
      </c>
    </row>
    <row r="177" spans="1:7" ht="47.25" outlineLevel="6">
      <c r="A177" s="8" t="s">
        <v>9</v>
      </c>
      <c r="B177" s="14">
        <v>951</v>
      </c>
      <c r="C177" s="9"/>
      <c r="D177" s="9" t="s">
        <v>183</v>
      </c>
      <c r="E177" s="10">
        <f>E178</f>
        <v>500</v>
      </c>
      <c r="F177" s="10">
        <f>F178</f>
        <v>500</v>
      </c>
      <c r="G177" s="10">
        <f>G178</f>
        <v>50</v>
      </c>
    </row>
    <row r="178" spans="1:7" ht="45" customHeight="1" outlineLevel="6">
      <c r="A178" s="21" t="s">
        <v>30</v>
      </c>
      <c r="B178" s="22">
        <v>951</v>
      </c>
      <c r="C178" s="23"/>
      <c r="D178" s="23" t="s">
        <v>205</v>
      </c>
      <c r="E178" s="25">
        <v>500</v>
      </c>
      <c r="F178" s="25">
        <v>500</v>
      </c>
      <c r="G178" s="25">
        <v>50</v>
      </c>
    </row>
    <row r="179" spans="1:7" ht="22.5" customHeight="1" outlineLevel="6">
      <c r="A179" s="8" t="s">
        <v>292</v>
      </c>
      <c r="B179" s="14">
        <v>951</v>
      </c>
      <c r="C179" s="9"/>
      <c r="D179" s="9" t="s">
        <v>183</v>
      </c>
      <c r="E179" s="10">
        <f>E180</f>
        <v>1000</v>
      </c>
      <c r="F179" s="10">
        <f>F180</f>
        <v>0</v>
      </c>
      <c r="G179" s="10">
        <f>G180</f>
        <v>0</v>
      </c>
    </row>
    <row r="180" spans="1:7" ht="45" customHeight="1" outlineLevel="6">
      <c r="A180" s="21" t="s">
        <v>293</v>
      </c>
      <c r="B180" s="22">
        <v>951</v>
      </c>
      <c r="C180" s="23"/>
      <c r="D180" s="23" t="s">
        <v>294</v>
      </c>
      <c r="E180" s="25">
        <v>1000</v>
      </c>
      <c r="F180" s="25"/>
      <c r="G180" s="25"/>
    </row>
    <row r="181" spans="1:7" ht="18" customHeight="1" outlineLevel="6">
      <c r="A181" s="8" t="s">
        <v>74</v>
      </c>
      <c r="B181" s="14">
        <v>951</v>
      </c>
      <c r="C181" s="9"/>
      <c r="D181" s="9" t="s">
        <v>183</v>
      </c>
      <c r="E181" s="53">
        <f>E182</f>
        <v>1479.17443</v>
      </c>
      <c r="F181" s="53">
        <f>F182</f>
        <v>426.00537</v>
      </c>
      <c r="G181" s="53">
        <f>G182</f>
        <v>426.00537</v>
      </c>
    </row>
    <row r="182" spans="1:7" ht="33.75" customHeight="1" outlineLevel="4">
      <c r="A182" s="21" t="s">
        <v>75</v>
      </c>
      <c r="B182" s="22">
        <v>951</v>
      </c>
      <c r="C182" s="23"/>
      <c r="D182" s="23" t="s">
        <v>190</v>
      </c>
      <c r="E182" s="52">
        <v>1479.17443</v>
      </c>
      <c r="F182" s="52">
        <v>426.00537</v>
      </c>
      <c r="G182" s="52">
        <v>426.00537</v>
      </c>
    </row>
    <row r="183" spans="1:7" ht="21.75" customHeight="1" outlineLevel="6">
      <c r="A183" s="27" t="s">
        <v>143</v>
      </c>
      <c r="B183" s="14">
        <v>951</v>
      </c>
      <c r="C183" s="9"/>
      <c r="D183" s="9" t="s">
        <v>183</v>
      </c>
      <c r="E183" s="53">
        <f>E184</f>
        <v>3.38708</v>
      </c>
      <c r="F183" s="53">
        <f>F184</f>
        <v>3.38708</v>
      </c>
      <c r="G183" s="53">
        <f>G184</f>
        <v>3.38708</v>
      </c>
    </row>
    <row r="184" spans="1:7" ht="63" outlineLevel="6">
      <c r="A184" s="21" t="s">
        <v>144</v>
      </c>
      <c r="B184" s="22">
        <v>951</v>
      </c>
      <c r="C184" s="23"/>
      <c r="D184" s="23" t="s">
        <v>191</v>
      </c>
      <c r="E184" s="52">
        <v>3.38708</v>
      </c>
      <c r="F184" s="52">
        <v>3.38708</v>
      </c>
      <c r="G184" s="52">
        <v>3.38708</v>
      </c>
    </row>
    <row r="185" spans="1:7" ht="15.75" outlineLevel="6">
      <c r="A185" s="8" t="s">
        <v>57</v>
      </c>
      <c r="B185" s="14">
        <v>951</v>
      </c>
      <c r="C185" s="9"/>
      <c r="D185" s="9" t="s">
        <v>183</v>
      </c>
      <c r="E185" s="53">
        <f>E186+E187</f>
        <v>1271.22108</v>
      </c>
      <c r="F185" s="53">
        <f>F186+F187</f>
        <v>1271.26992</v>
      </c>
      <c r="G185" s="53">
        <f>G186+G187</f>
        <v>1271.32072</v>
      </c>
    </row>
    <row r="186" spans="1:7" ht="47.25" outlineLevel="6">
      <c r="A186" s="26" t="s">
        <v>58</v>
      </c>
      <c r="B186" s="22">
        <v>951</v>
      </c>
      <c r="C186" s="23"/>
      <c r="D186" s="23" t="s">
        <v>192</v>
      </c>
      <c r="E186" s="80">
        <v>1.22108</v>
      </c>
      <c r="F186" s="80">
        <v>1.26992</v>
      </c>
      <c r="G186" s="80">
        <v>1.32072</v>
      </c>
    </row>
    <row r="187" spans="1:7" ht="22.5" customHeight="1" outlineLevel="5">
      <c r="A187" s="21" t="s">
        <v>76</v>
      </c>
      <c r="B187" s="22">
        <v>951</v>
      </c>
      <c r="C187" s="23"/>
      <c r="D187" s="23" t="s">
        <v>193</v>
      </c>
      <c r="E187" s="52">
        <v>1270</v>
      </c>
      <c r="F187" s="52">
        <v>1270</v>
      </c>
      <c r="G187" s="52">
        <v>1270</v>
      </c>
    </row>
    <row r="188" spans="1:7" ht="20.25" customHeight="1" outlineLevel="5">
      <c r="A188" s="8" t="s">
        <v>10</v>
      </c>
      <c r="B188" s="14">
        <v>951</v>
      </c>
      <c r="C188" s="9"/>
      <c r="D188" s="9" t="s">
        <v>183</v>
      </c>
      <c r="E188" s="53">
        <f>E189+E190</f>
        <v>6580.1269999999995</v>
      </c>
      <c r="F188" s="53">
        <f>F189+F190</f>
        <v>6542.6849999999995</v>
      </c>
      <c r="G188" s="53">
        <f>G189+G190</f>
        <v>6639.344999999999</v>
      </c>
    </row>
    <row r="189" spans="1:7" ht="20.25" customHeight="1" outlineLevel="5">
      <c r="A189" s="38" t="s">
        <v>68</v>
      </c>
      <c r="B189" s="39">
        <v>951</v>
      </c>
      <c r="C189" s="23"/>
      <c r="D189" s="23" t="s">
        <v>182</v>
      </c>
      <c r="E189" s="25">
        <v>3654.8</v>
      </c>
      <c r="F189" s="25">
        <v>3509.8</v>
      </c>
      <c r="G189" s="25">
        <v>3494.6</v>
      </c>
    </row>
    <row r="190" spans="1:7" ht="45.75" customHeight="1" outlineLevel="5">
      <c r="A190" s="38" t="s">
        <v>194</v>
      </c>
      <c r="B190" s="39">
        <v>951</v>
      </c>
      <c r="C190" s="23"/>
      <c r="D190" s="23" t="s">
        <v>195</v>
      </c>
      <c r="E190" s="52">
        <v>2925.3269999999993</v>
      </c>
      <c r="F190" s="52">
        <v>3032.8849999999998</v>
      </c>
      <c r="G190" s="52">
        <v>3144.745</v>
      </c>
    </row>
    <row r="191" spans="1:7" ht="20.25" customHeight="1" outlineLevel="5">
      <c r="A191" s="8" t="s">
        <v>11</v>
      </c>
      <c r="B191" s="14">
        <v>951</v>
      </c>
      <c r="C191" s="9"/>
      <c r="D191" s="9" t="s">
        <v>183</v>
      </c>
      <c r="E191" s="10">
        <f>E192</f>
        <v>710</v>
      </c>
      <c r="F191" s="10">
        <f>F192</f>
        <v>710</v>
      </c>
      <c r="G191" s="10">
        <f>G192</f>
        <v>710</v>
      </c>
    </row>
    <row r="192" spans="1:7" ht="37.5" customHeight="1" outlineLevel="5">
      <c r="A192" s="21" t="s">
        <v>39</v>
      </c>
      <c r="B192" s="22">
        <v>951</v>
      </c>
      <c r="C192" s="23"/>
      <c r="D192" s="23" t="s">
        <v>115</v>
      </c>
      <c r="E192" s="25">
        <v>710</v>
      </c>
      <c r="F192" s="25">
        <v>710</v>
      </c>
      <c r="G192" s="25">
        <v>710</v>
      </c>
    </row>
    <row r="193" spans="1:7" ht="15.75" outlineLevel="6">
      <c r="A193" s="8" t="s">
        <v>12</v>
      </c>
      <c r="B193" s="14">
        <v>951</v>
      </c>
      <c r="C193" s="9"/>
      <c r="D193" s="9" t="s">
        <v>183</v>
      </c>
      <c r="E193" s="10">
        <f>E194</f>
        <v>32682.54966</v>
      </c>
      <c r="F193" s="10">
        <f>F194</f>
        <v>33131.2901</v>
      </c>
      <c r="G193" s="10">
        <f>G194</f>
        <v>34227.17585</v>
      </c>
    </row>
    <row r="194" spans="1:7" ht="63" outlineLevel="6">
      <c r="A194" s="21" t="s">
        <v>201</v>
      </c>
      <c r="B194" s="22">
        <v>951</v>
      </c>
      <c r="C194" s="23"/>
      <c r="D194" s="23" t="s">
        <v>202</v>
      </c>
      <c r="E194" s="52">
        <v>32682.54966</v>
      </c>
      <c r="F194" s="52">
        <v>33131.2901</v>
      </c>
      <c r="G194" s="52">
        <v>34227.17585</v>
      </c>
    </row>
    <row r="195" spans="1:7" ht="31.5" outlineLevel="6">
      <c r="A195" s="27" t="s">
        <v>13</v>
      </c>
      <c r="B195" s="14">
        <v>951</v>
      </c>
      <c r="C195" s="9"/>
      <c r="D195" s="9" t="s">
        <v>183</v>
      </c>
      <c r="E195" s="10">
        <f>E196</f>
        <v>4872</v>
      </c>
      <c r="F195" s="10">
        <f>F196</f>
        <v>4872</v>
      </c>
      <c r="G195" s="10">
        <f>G196</f>
        <v>4872</v>
      </c>
    </row>
    <row r="196" spans="1:7" ht="31.5" outlineLevel="6">
      <c r="A196" s="26" t="s">
        <v>42</v>
      </c>
      <c r="B196" s="22">
        <v>951</v>
      </c>
      <c r="C196" s="23"/>
      <c r="D196" s="23" t="s">
        <v>196</v>
      </c>
      <c r="E196" s="25">
        <v>4872</v>
      </c>
      <c r="F196" s="25">
        <v>4872</v>
      </c>
      <c r="G196" s="25">
        <v>4872</v>
      </c>
    </row>
    <row r="197" spans="1:7" ht="15.75" outlineLevel="6">
      <c r="A197" s="8" t="s">
        <v>43</v>
      </c>
      <c r="B197" s="14">
        <v>951</v>
      </c>
      <c r="C197" s="9"/>
      <c r="D197" s="9" t="s">
        <v>183</v>
      </c>
      <c r="E197" s="10">
        <f>E198</f>
        <v>0</v>
      </c>
      <c r="F197" s="10">
        <f>F198</f>
        <v>0</v>
      </c>
      <c r="G197" s="10">
        <f>G198</f>
        <v>0</v>
      </c>
    </row>
    <row r="198" spans="1:7" ht="31.5" outlineLevel="6">
      <c r="A198" s="21" t="s">
        <v>44</v>
      </c>
      <c r="B198" s="22">
        <v>951</v>
      </c>
      <c r="C198" s="23"/>
      <c r="D198" s="23" t="s">
        <v>197</v>
      </c>
      <c r="E198" s="25">
        <v>0</v>
      </c>
      <c r="F198" s="25">
        <v>0</v>
      </c>
      <c r="G198" s="25">
        <v>0</v>
      </c>
    </row>
    <row r="199" spans="1:7" ht="18.75" customHeight="1" outlineLevel="6">
      <c r="A199" s="27" t="s">
        <v>18</v>
      </c>
      <c r="B199" s="14">
        <v>951</v>
      </c>
      <c r="C199" s="9"/>
      <c r="D199" s="9" t="s">
        <v>183</v>
      </c>
      <c r="E199" s="10">
        <f>E200+E201</f>
        <v>31123.396</v>
      </c>
      <c r="F199" s="10">
        <f>F200+F201</f>
        <v>30788.696</v>
      </c>
      <c r="G199" s="10">
        <f>G200+G201</f>
        <v>28918.142</v>
      </c>
    </row>
    <row r="200" spans="1:7" ht="32.25" customHeight="1" outlineLevel="6">
      <c r="A200" s="21" t="s">
        <v>45</v>
      </c>
      <c r="B200" s="22">
        <v>951</v>
      </c>
      <c r="C200" s="23"/>
      <c r="D200" s="23">
        <v>9999910650</v>
      </c>
      <c r="E200" s="25">
        <v>9205.254</v>
      </c>
      <c r="F200" s="25">
        <v>8870.554</v>
      </c>
      <c r="G200" s="25">
        <v>7000</v>
      </c>
    </row>
    <row r="201" spans="1:7" ht="18" customHeight="1" outlineLevel="6">
      <c r="A201" s="21" t="s">
        <v>123</v>
      </c>
      <c r="B201" s="22">
        <v>951</v>
      </c>
      <c r="C201" s="23"/>
      <c r="D201" s="23">
        <v>9999993110</v>
      </c>
      <c r="E201" s="25">
        <v>21918.142</v>
      </c>
      <c r="F201" s="25">
        <v>21918.142</v>
      </c>
      <c r="G201" s="25">
        <v>21918.142</v>
      </c>
    </row>
    <row r="202" spans="1:7" ht="25.5" outlineLevel="6">
      <c r="A202" s="63" t="s">
        <v>17</v>
      </c>
      <c r="B202" s="64" t="s">
        <v>16</v>
      </c>
      <c r="C202" s="65"/>
      <c r="D202" s="64" t="s">
        <v>206</v>
      </c>
      <c r="E202" s="66">
        <f>E209+E203+E205+E207</f>
        <v>2710.75388</v>
      </c>
      <c r="F202" s="66">
        <f>F209+F203+F205+F207</f>
        <v>2401.239</v>
      </c>
      <c r="G202" s="66">
        <f>G209+G203+G205+G207</f>
        <v>2401.239</v>
      </c>
    </row>
    <row r="203" spans="1:7" ht="15.75" outlineLevel="6">
      <c r="A203" s="98" t="s">
        <v>295</v>
      </c>
      <c r="B203" s="99" t="s">
        <v>16</v>
      </c>
      <c r="C203" s="100"/>
      <c r="D203" s="99" t="s">
        <v>183</v>
      </c>
      <c r="E203" s="101">
        <f>E204</f>
        <v>41.22641</v>
      </c>
      <c r="F203" s="101">
        <f>F204</f>
        <v>0</v>
      </c>
      <c r="G203" s="101">
        <f>G204</f>
        <v>0</v>
      </c>
    </row>
    <row r="204" spans="1:7" ht="15.75" outlineLevel="6">
      <c r="A204" s="21" t="s">
        <v>296</v>
      </c>
      <c r="B204" s="83" t="s">
        <v>16</v>
      </c>
      <c r="C204" s="84"/>
      <c r="D204" s="83" t="s">
        <v>297</v>
      </c>
      <c r="E204" s="85">
        <v>41.22641</v>
      </c>
      <c r="F204" s="85"/>
      <c r="G204" s="85"/>
    </row>
    <row r="205" spans="1:7" ht="15.75" outlineLevel="6">
      <c r="A205" s="98" t="s">
        <v>298</v>
      </c>
      <c r="B205" s="99" t="s">
        <v>16</v>
      </c>
      <c r="C205" s="100"/>
      <c r="D205" s="99" t="s">
        <v>183</v>
      </c>
      <c r="E205" s="101">
        <f>E206</f>
        <v>252.40207</v>
      </c>
      <c r="F205" s="101">
        <f>F206</f>
        <v>0</v>
      </c>
      <c r="G205" s="101">
        <f>G206</f>
        <v>0</v>
      </c>
    </row>
    <row r="206" spans="1:7" ht="15.75" outlineLevel="6">
      <c r="A206" s="21" t="s">
        <v>296</v>
      </c>
      <c r="B206" s="83" t="s">
        <v>16</v>
      </c>
      <c r="C206" s="84"/>
      <c r="D206" s="83" t="s">
        <v>297</v>
      </c>
      <c r="E206" s="85">
        <v>252.40207</v>
      </c>
      <c r="F206" s="85"/>
      <c r="G206" s="85"/>
    </row>
    <row r="207" spans="1:7" ht="15.75" outlineLevel="6">
      <c r="A207" s="98" t="s">
        <v>299</v>
      </c>
      <c r="B207" s="99" t="s">
        <v>16</v>
      </c>
      <c r="C207" s="100"/>
      <c r="D207" s="99" t="s">
        <v>183</v>
      </c>
      <c r="E207" s="101">
        <f>E208</f>
        <v>15.8864</v>
      </c>
      <c r="F207" s="101">
        <f>F208</f>
        <v>0</v>
      </c>
      <c r="G207" s="101">
        <f>G208</f>
        <v>0</v>
      </c>
    </row>
    <row r="208" spans="1:7" ht="15.75" outlineLevel="6">
      <c r="A208" s="21" t="s">
        <v>296</v>
      </c>
      <c r="B208" s="83" t="s">
        <v>16</v>
      </c>
      <c r="C208" s="84"/>
      <c r="D208" s="83" t="s">
        <v>297</v>
      </c>
      <c r="E208" s="85">
        <v>15.8864</v>
      </c>
      <c r="F208" s="85"/>
      <c r="G208" s="85"/>
    </row>
    <row r="209" spans="1:7" ht="22.5" customHeight="1" outlineLevel="6">
      <c r="A209" s="8" t="s">
        <v>12</v>
      </c>
      <c r="B209" s="14">
        <v>953</v>
      </c>
      <c r="C209" s="9"/>
      <c r="D209" s="9" t="s">
        <v>114</v>
      </c>
      <c r="E209" s="53">
        <f>E210</f>
        <v>2401.239</v>
      </c>
      <c r="F209" s="53">
        <f>F210</f>
        <v>2401.239</v>
      </c>
      <c r="G209" s="53">
        <f>G210</f>
        <v>2401.239</v>
      </c>
    </row>
    <row r="210" spans="1:7" ht="33.75" customHeight="1" outlineLevel="6">
      <c r="A210" s="26" t="s">
        <v>54</v>
      </c>
      <c r="B210" s="22">
        <v>953</v>
      </c>
      <c r="C210" s="23"/>
      <c r="D210" s="23" t="s">
        <v>198</v>
      </c>
      <c r="E210" s="52">
        <v>2401.239</v>
      </c>
      <c r="F210" s="52">
        <v>2401.239</v>
      </c>
      <c r="G210" s="52">
        <v>2401.239</v>
      </c>
    </row>
    <row r="211" spans="1:7" ht="18.75" outlineLevel="6">
      <c r="A211" s="18" t="s">
        <v>3</v>
      </c>
      <c r="B211" s="18"/>
      <c r="C211" s="18"/>
      <c r="D211" s="18"/>
      <c r="E211" s="69">
        <f>E13+E151</f>
        <v>1295203.54144</v>
      </c>
      <c r="F211" s="69">
        <f>F13+F151</f>
        <v>1104536.5791099998</v>
      </c>
      <c r="G211" s="69">
        <f>G13+G151</f>
        <v>1102696.6103299998</v>
      </c>
    </row>
    <row r="212" spans="1:5" ht="12.75" outlineLevel="6">
      <c r="A212" s="1"/>
      <c r="B212" s="17"/>
      <c r="C212" s="1"/>
      <c r="D212" s="1"/>
      <c r="E212" s="1"/>
    </row>
    <row r="213" spans="1:7" ht="12.75" outlineLevel="6">
      <c r="A213" s="3"/>
      <c r="B213" s="3"/>
      <c r="C213" s="3"/>
      <c r="D213" s="3"/>
      <c r="E213" s="102">
        <v>1304165.48876</v>
      </c>
      <c r="F213" s="102">
        <v>1104536.5791099998</v>
      </c>
      <c r="G213" s="102">
        <v>1100807.18343</v>
      </c>
    </row>
    <row r="214" ht="49.5" customHeight="1" outlineLevel="6">
      <c r="E214" s="70"/>
    </row>
    <row r="215" spans="5:7" ht="12.75">
      <c r="E215" s="86">
        <f>E211-E213</f>
        <v>-8961.947320000036</v>
      </c>
      <c r="F215" s="86">
        <f>F211-F213</f>
        <v>0</v>
      </c>
      <c r="G215" s="86">
        <f>G211-G213</f>
        <v>1889.4268999998458</v>
      </c>
    </row>
  </sheetData>
  <sheetProtection/>
  <autoFilter ref="A12:E211"/>
  <mergeCells count="8">
    <mergeCell ref="E5:G5"/>
    <mergeCell ref="E6:G6"/>
    <mergeCell ref="E7:G7"/>
    <mergeCell ref="A10:G10"/>
    <mergeCell ref="A9:G9"/>
    <mergeCell ref="E1:G1"/>
    <mergeCell ref="E2:G2"/>
    <mergeCell ref="E3:G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2021-12-09T02:31:08Z</cp:lastPrinted>
  <dcterms:created xsi:type="dcterms:W3CDTF">2008-11-11T04:53:42Z</dcterms:created>
  <dcterms:modified xsi:type="dcterms:W3CDTF">2022-06-22T00:44:17Z</dcterms:modified>
  <cp:category/>
  <cp:version/>
  <cp:contentType/>
  <cp:contentStatus/>
</cp:coreProperties>
</file>